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CACF6454-3242-48B0-8F03-816C637916E9}" xr6:coauthVersionLast="47" xr6:coauthVersionMax="47" xr10:uidLastSave="{00000000-0000-0000-0000-000000000000}"/>
  <bookViews>
    <workbookView xWindow="-120" yWindow="480" windowWidth="29040" windowHeight="15840" tabRatio="796" activeTab="1" xr2:uid="{00000000-000D-0000-FFFF-FFFF00000000}"/>
  </bookViews>
  <sheets>
    <sheet name="Table 9 paste in" sheetId="30" r:id="rId1"/>
    <sheet name="values" sheetId="28" r:id="rId2"/>
  </sheets>
  <definedNames>
    <definedName name="_xlnm.Print_Area" localSheetId="0">'Table 9 paste in'!$A$2:$G$61</definedName>
    <definedName name="_xlnm.Print_Area" localSheetId="1">values!$A$1:$L$61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30" l="1"/>
  <c r="C133" i="28" l="1"/>
  <c r="G5" i="30"/>
  <c r="G6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C59" i="30"/>
  <c r="D59" i="30"/>
  <c r="E59" i="30"/>
  <c r="F59" i="30"/>
  <c r="G59" i="30" l="1"/>
</calcChain>
</file>

<file path=xl/sharedStrings.xml><?xml version="1.0" encoding="utf-8"?>
<sst xmlns="http://schemas.openxmlformats.org/spreadsheetml/2006/main" count="158" uniqueCount="75">
  <si>
    <t>balance</t>
  </si>
  <si>
    <t>State</t>
  </si>
  <si>
    <t>Public in-state</t>
  </si>
  <si>
    <t>Alabama</t>
  </si>
  <si>
    <t>Arizona</t>
  </si>
  <si>
    <t>Arkansas</t>
  </si>
  <si>
    <t>California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</si>
  <si>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</si>
  <si>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</si>
  <si>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</si>
  <si>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</si>
  <si>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</si>
  <si>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</si>
  <si>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</si>
  <si>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</si>
  <si>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</si>
  <si>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</si>
  <si>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</si>
  <si>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</si>
  <si>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</si>
  <si>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</si>
  <si>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</si>
  <si>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</si>
  <si>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</si>
  <si>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</si>
  <si>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</si>
  <si>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</si>
  <si>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</si>
  <si>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</si>
  <si>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</si>
  <si>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</si>
  <si>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</si>
  <si>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</si>
  <si>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</si>
  <si>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</si>
  <si>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</si>
  <si>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</si>
  <si>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</si>
  <si>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</si>
  <si>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</si>
  <si>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</si>
  <si>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</si>
  <si>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</si>
  <si>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</si>
  <si>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</si>
  <si>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</si>
  <si>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</si>
  <si>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</si>
  <si>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</si>
  <si>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Colorado</t>
  </si>
  <si>
    <t>.</t>
  </si>
  <si>
    <t>Alaska</t>
  </si>
  <si>
    <t>Total</t>
  </si>
  <si>
    <t>Dollars awarded</t>
  </si>
  <si>
    <t>Unspecified</t>
  </si>
  <si>
    <t>Obs</t>
  </si>
  <si>
    <t>q4new</t>
  </si>
  <si>
    <t>Table 9:  Dollars by sector for ALL STUDENTS, NEED-BASED GRANTS                                                                                                                                                              13:20 Wednesday, April 14, 2004  79</t>
  </si>
  <si>
    <t>Percent of state total</t>
  </si>
  <si>
    <t>Proprietary</t>
  </si>
  <si>
    <t>Private, not-for-profit
in-state</t>
  </si>
  <si>
    <t>Out-of-state,
all sectors</t>
  </si>
  <si>
    <t>Table 9:  Dollars by sector for ALL STUDENTS, NEED-BASED GRANTS                                                                                                                                                              13:20 Wednesday, April 14, 2004  7</t>
  </si>
  <si>
    <t>SC Tuition Grants Commission</t>
  </si>
  <si>
    <t>Washington, DC</t>
  </si>
  <si>
    <t>SC Comm on Higher Ed</t>
  </si>
  <si>
    <t>South Dakota</t>
  </si>
  <si>
    <t>State Name</t>
  </si>
  <si>
    <t>Public In-State</t>
  </si>
  <si>
    <t>Private In-State</t>
  </si>
  <si>
    <t>Out of State</t>
  </si>
  <si>
    <t>SC CHE</t>
  </si>
  <si>
    <t>SC TGC</t>
  </si>
  <si>
    <t>Table 9.  Grants With a Need Component Awarded to Students, by State and by Type of Institution (in millions of dollars): 2021-22</t>
  </si>
  <si>
    <t>&lt;0.1%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</si>
</sst>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  <numFmt numFmtId="166" formatCode="0.0%"/>
    <numFmt numFmtId="167" formatCode="0.0%;\(0.0%\);&quot;-&quot;"/>
    <numFmt numFmtId="168" formatCode="_(* #,##0_);_(* \(#,##0\);_(* &quot;-&quot;??_);_(@_)"/>
    <numFmt numFmtId="169" formatCode="0.0%;\(0.0%\);* &quot;-&quot;??_)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9"/>
      <color theme="1"/>
      <name val="Times New Roman"/>
      <family val="1"/>
    </font>
    <font>
      <b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65" fontId="2" fillId="0" borderId="0" xfId="1" applyNumberFormat="1" applyFont="1"/>
    <xf numFmtId="165" fontId="4" fillId="0" borderId="0" xfId="1" applyNumberFormat="1" applyFont="1"/>
    <xf numFmtId="165" fontId="3" fillId="0" borderId="2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167" fontId="2" fillId="0" borderId="0" xfId="1" applyNumberFormat="1" applyFont="1"/>
    <xf numFmtId="167" fontId="2" fillId="0" borderId="0" xfId="2" applyNumberFormat="1" applyFont="1"/>
    <xf numFmtId="168" fontId="2" fillId="0" borderId="0" xfId="1" applyNumberFormat="1" applyFont="1"/>
    <xf numFmtId="168" fontId="3" fillId="0" borderId="4" xfId="1" applyNumberFormat="1" applyFont="1" applyBorder="1" applyAlignment="1">
      <alignment horizontal="centerContinuous"/>
    </xf>
    <xf numFmtId="168" fontId="3" fillId="0" borderId="4" xfId="1" applyNumberFormat="1" applyFont="1" applyBorder="1" applyAlignment="1">
      <alignment horizontal="centerContinuous" wrapText="1"/>
    </xf>
    <xf numFmtId="168" fontId="3" fillId="0" borderId="1" xfId="1" applyNumberFormat="1" applyFont="1" applyBorder="1" applyAlignment="1">
      <alignment horizontal="center" wrapText="1"/>
    </xf>
    <xf numFmtId="168" fontId="3" fillId="0" borderId="2" xfId="1" applyNumberFormat="1" applyFont="1" applyBorder="1" applyAlignment="1">
      <alignment horizontal="center" wrapText="1"/>
    </xf>
    <xf numFmtId="168" fontId="3" fillId="0" borderId="3" xfId="1" applyNumberFormat="1" applyFont="1" applyBorder="1" applyAlignment="1">
      <alignment horizontal="center" wrapText="1"/>
    </xf>
    <xf numFmtId="165" fontId="6" fillId="0" borderId="0" xfId="1" applyNumberFormat="1" applyFont="1"/>
    <xf numFmtId="165" fontId="7" fillId="0" borderId="0" xfId="1" applyNumberFormat="1" applyFont="1"/>
    <xf numFmtId="165" fontId="6" fillId="0" borderId="2" xfId="1" applyNumberFormat="1" applyFont="1" applyBorder="1" applyAlignment="1">
      <alignment horizontal="left"/>
    </xf>
    <xf numFmtId="164" fontId="6" fillId="0" borderId="4" xfId="1" applyNumberFormat="1" applyFont="1" applyBorder="1" applyAlignment="1">
      <alignment horizontal="centerContinuous"/>
    </xf>
    <xf numFmtId="164" fontId="6" fillId="0" borderId="5" xfId="1" applyNumberFormat="1" applyFont="1" applyBorder="1" applyAlignment="1">
      <alignment horizontal="centerContinuous"/>
    </xf>
    <xf numFmtId="164" fontId="6" fillId="0" borderId="4" xfId="1" applyNumberFormat="1" applyFont="1" applyBorder="1" applyAlignment="1">
      <alignment horizontal="centerContinuous" wrapText="1"/>
    </xf>
    <xf numFmtId="165" fontId="6" fillId="0" borderId="2" xfId="1" applyNumberFormat="1" applyFont="1" applyBorder="1" applyAlignment="1">
      <alignment horizontal="center" wrapText="1"/>
    </xf>
    <xf numFmtId="165" fontId="6" fillId="0" borderId="3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165" fontId="6" fillId="0" borderId="3" xfId="1" applyNumberFormat="1" applyFont="1" applyBorder="1" applyAlignment="1">
      <alignment horizontal="center" wrapText="1"/>
    </xf>
    <xf numFmtId="164" fontId="6" fillId="0" borderId="0" xfId="1" applyNumberFormat="1" applyFont="1"/>
    <xf numFmtId="0" fontId="8" fillId="0" borderId="5" xfId="0" applyFont="1" applyBorder="1" applyAlignment="1">
      <alignment horizontal="centerContinuous"/>
    </xf>
    <xf numFmtId="166" fontId="6" fillId="0" borderId="0" xfId="2" applyNumberFormat="1" applyFont="1"/>
    <xf numFmtId="166" fontId="6" fillId="0" borderId="0" xfId="1" applyNumberFormat="1" applyFont="1"/>
    <xf numFmtId="165" fontId="6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vertical="top"/>
    </xf>
    <xf numFmtId="169" fontId="5" fillId="0" borderId="0" xfId="2" applyNumberFormat="1" applyFont="1" applyAlignment="1">
      <alignment vertical="top"/>
    </xf>
    <xf numFmtId="165" fontId="6" fillId="0" borderId="0" xfId="2" applyNumberFormat="1" applyFont="1" applyAlignment="1">
      <alignment vertical="top"/>
    </xf>
    <xf numFmtId="166" fontId="6" fillId="0" borderId="0" xfId="2" applyNumberFormat="1" applyFont="1" applyAlignment="1">
      <alignment vertical="top"/>
    </xf>
    <xf numFmtId="165" fontId="6" fillId="0" borderId="0" xfId="1" applyNumberFormat="1" applyFont="1" applyAlignment="1">
      <alignment horizontal="left" vertical="top"/>
    </xf>
    <xf numFmtId="169" fontId="5" fillId="0" borderId="0" xfId="2" applyNumberFormat="1" applyFont="1" applyAlignment="1">
      <alignment horizontal="right" vertical="top"/>
    </xf>
    <xf numFmtId="165" fontId="6" fillId="0" borderId="0" xfId="2" applyNumberFormat="1" applyFont="1" applyAlignment="1">
      <alignment horizontal="right" vertical="top"/>
    </xf>
    <xf numFmtId="166" fontId="6" fillId="0" borderId="0" xfId="2" applyNumberFormat="1" applyFont="1" applyAlignment="1">
      <alignment horizontal="right" vertical="top"/>
    </xf>
    <xf numFmtId="9" fontId="2" fillId="0" borderId="0" xfId="2" applyFont="1"/>
    <xf numFmtId="169" fontId="2" fillId="0" borderId="0" xfId="2" applyNumberFormat="1" applyFont="1"/>
    <xf numFmtId="169" fontId="6" fillId="0" borderId="0" xfId="2" applyNumberFormat="1" applyFont="1"/>
    <xf numFmtId="169" fontId="6" fillId="0" borderId="0" xfId="2" applyNumberFormat="1" applyFont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4"/>
  <sheetViews>
    <sheetView zoomScaleNormal="100" zoomScaleSheetLayoutView="85" workbookViewId="0"/>
  </sheetViews>
  <sheetFormatPr defaultColWidth="9.140625" defaultRowHeight="12.75" x14ac:dyDescent="0.2"/>
  <cols>
    <col min="1" max="1" width="20.28515625" style="1" customWidth="1"/>
    <col min="2" max="7" width="14.85546875" style="7" customWidth="1"/>
    <col min="8" max="8" width="17" style="1" customWidth="1"/>
    <col min="9" max="9" width="9.140625" style="1"/>
    <col min="10" max="10" width="9.140625" style="5"/>
    <col min="11" max="11" width="10.7109375" style="1" bestFit="1" customWidth="1"/>
    <col min="12" max="12" width="9.140625" style="5"/>
    <col min="13" max="13" width="9.140625" style="1"/>
    <col min="14" max="14" width="9.140625" style="5"/>
    <col min="15" max="15" width="9.85546875" style="1" bestFit="1" customWidth="1"/>
    <col min="16" max="16" width="9.140625" style="5"/>
    <col min="17" max="17" width="9.140625" style="1"/>
    <col min="18" max="18" width="9.140625" style="5"/>
    <col min="19" max="16384" width="9.140625" style="1"/>
  </cols>
  <sheetData>
    <row r="1" spans="1:18" x14ac:dyDescent="0.2">
      <c r="A1" s="2"/>
    </row>
    <row r="2" spans="1:18" ht="32.25" customHeight="1" x14ac:dyDescent="0.2">
      <c r="A2" s="3"/>
      <c r="B2" s="8" t="s">
        <v>2</v>
      </c>
      <c r="C2" s="9" t="s">
        <v>60</v>
      </c>
      <c r="D2" s="9" t="s">
        <v>61</v>
      </c>
      <c r="E2" s="8" t="s">
        <v>59</v>
      </c>
      <c r="F2" s="8" t="s">
        <v>54</v>
      </c>
      <c r="G2" s="11"/>
    </row>
    <row r="3" spans="1:18" ht="25.5" customHeight="1" x14ac:dyDescent="0.2">
      <c r="A3" s="4" t="s">
        <v>1</v>
      </c>
      <c r="B3" s="10" t="s">
        <v>53</v>
      </c>
      <c r="C3" s="10" t="s">
        <v>53</v>
      </c>
      <c r="D3" s="10" t="s">
        <v>53</v>
      </c>
      <c r="E3" s="10" t="s">
        <v>53</v>
      </c>
      <c r="F3" s="10" t="s">
        <v>53</v>
      </c>
      <c r="G3" s="12" t="s">
        <v>52</v>
      </c>
    </row>
    <row r="4" spans="1:18" x14ac:dyDescent="0.2">
      <c r="A4" s="1" t="s">
        <v>67</v>
      </c>
      <c r="B4" s="7" t="s">
        <v>68</v>
      </c>
      <c r="C4" s="7" t="s">
        <v>69</v>
      </c>
      <c r="D4" s="7" t="s">
        <v>70</v>
      </c>
      <c r="E4" s="7" t="s">
        <v>59</v>
      </c>
      <c r="F4" s="7" t="s">
        <v>54</v>
      </c>
    </row>
    <row r="5" spans="1:18" x14ac:dyDescent="0.2">
      <c r="A5" s="1" t="s">
        <v>3</v>
      </c>
      <c r="B5" s="7">
        <v>45423025</v>
      </c>
      <c r="C5" s="7">
        <v>1636244</v>
      </c>
      <c r="D5" s="7">
        <v>0</v>
      </c>
      <c r="E5" s="7">
        <v>63911</v>
      </c>
      <c r="F5" s="7">
        <v>7705</v>
      </c>
      <c r="G5" s="7">
        <f>+SUM(B5:F5)</f>
        <v>47130885</v>
      </c>
      <c r="J5" s="6"/>
      <c r="L5" s="6"/>
      <c r="N5" s="6"/>
      <c r="P5" s="6"/>
      <c r="R5" s="6"/>
    </row>
    <row r="6" spans="1:18" x14ac:dyDescent="0.2">
      <c r="A6" s="1" t="s">
        <v>51</v>
      </c>
      <c r="B6" s="7">
        <v>4093397</v>
      </c>
      <c r="C6" s="7">
        <v>498002</v>
      </c>
      <c r="D6" s="7">
        <v>0</v>
      </c>
      <c r="E6" s="7">
        <v>1076208</v>
      </c>
      <c r="F6" s="7">
        <v>0</v>
      </c>
      <c r="G6" s="7">
        <f t="shared" ref="G6:G47" si="0">+SUM(B6:F6)</f>
        <v>5667607</v>
      </c>
      <c r="J6" s="6"/>
      <c r="L6" s="6"/>
      <c r="N6" s="6"/>
      <c r="P6" s="6"/>
      <c r="R6" s="6"/>
    </row>
    <row r="7" spans="1:18" x14ac:dyDescent="0.2">
      <c r="A7" s="1" t="s">
        <v>4</v>
      </c>
      <c r="B7" s="7">
        <v>57345096</v>
      </c>
      <c r="C7" s="7">
        <v>49516</v>
      </c>
      <c r="D7" s="7">
        <v>0</v>
      </c>
      <c r="E7" s="7">
        <v>308985</v>
      </c>
      <c r="F7" s="7">
        <v>0</v>
      </c>
      <c r="G7" s="7">
        <f t="shared" si="0"/>
        <v>57703597</v>
      </c>
      <c r="J7" s="6"/>
      <c r="L7" s="6"/>
      <c r="N7" s="6"/>
      <c r="P7" s="6"/>
      <c r="R7" s="6"/>
    </row>
    <row r="8" spans="1:18" x14ac:dyDescent="0.2">
      <c r="A8" s="1" t="s">
        <v>5</v>
      </c>
      <c r="B8" s="7">
        <v>12500</v>
      </c>
      <c r="C8" s="7">
        <v>0</v>
      </c>
      <c r="D8" s="7">
        <v>0</v>
      </c>
      <c r="E8" s="7">
        <v>0</v>
      </c>
      <c r="F8" s="7">
        <v>175000</v>
      </c>
      <c r="G8" s="7">
        <f t="shared" si="0"/>
        <v>187500</v>
      </c>
      <c r="J8" s="6"/>
      <c r="L8" s="6"/>
      <c r="N8" s="6"/>
      <c r="P8" s="6"/>
      <c r="R8" s="6"/>
    </row>
    <row r="9" spans="1:18" x14ac:dyDescent="0.2">
      <c r="A9" s="1" t="s">
        <v>6</v>
      </c>
      <c r="B9" s="7">
        <v>2075158980</v>
      </c>
      <c r="C9" s="7">
        <v>233079958</v>
      </c>
      <c r="D9" s="7">
        <v>0</v>
      </c>
      <c r="E9" s="7">
        <v>29467952</v>
      </c>
      <c r="F9" s="7">
        <v>500000</v>
      </c>
      <c r="G9" s="7">
        <f t="shared" si="0"/>
        <v>2338206890</v>
      </c>
      <c r="J9" s="6"/>
      <c r="L9" s="6"/>
      <c r="N9" s="6"/>
      <c r="P9" s="6"/>
      <c r="R9" s="6"/>
    </row>
    <row r="10" spans="1:18" x14ac:dyDescent="0.2">
      <c r="A10" s="1" t="s">
        <v>49</v>
      </c>
      <c r="B10" s="7">
        <v>171091033</v>
      </c>
      <c r="C10" s="7">
        <v>9952041</v>
      </c>
      <c r="D10" s="7">
        <v>0</v>
      </c>
      <c r="E10" s="7">
        <v>2152293</v>
      </c>
      <c r="F10" s="7">
        <v>0</v>
      </c>
      <c r="G10" s="7">
        <f t="shared" si="0"/>
        <v>183195367</v>
      </c>
      <c r="J10" s="6"/>
      <c r="L10" s="6"/>
      <c r="N10" s="6"/>
      <c r="P10" s="6"/>
      <c r="R10" s="6"/>
    </row>
    <row r="11" spans="1:18" x14ac:dyDescent="0.2">
      <c r="A11" s="1" t="s">
        <v>7</v>
      </c>
      <c r="B11" s="7">
        <v>27719791</v>
      </c>
      <c r="C11" s="7">
        <v>5567512</v>
      </c>
      <c r="D11" s="7">
        <v>0</v>
      </c>
      <c r="E11" s="7">
        <v>0</v>
      </c>
      <c r="F11" s="7">
        <v>0</v>
      </c>
      <c r="G11" s="7">
        <f t="shared" si="0"/>
        <v>33287303</v>
      </c>
      <c r="J11" s="6"/>
      <c r="L11" s="6"/>
      <c r="N11" s="6"/>
      <c r="P11" s="6"/>
      <c r="R11" s="6"/>
    </row>
    <row r="12" spans="1:18" x14ac:dyDescent="0.2">
      <c r="A12" s="1" t="s">
        <v>8</v>
      </c>
      <c r="B12" s="7">
        <v>16148200</v>
      </c>
      <c r="C12" s="7">
        <v>114500</v>
      </c>
      <c r="D12" s="7">
        <v>134000</v>
      </c>
      <c r="E12" s="7">
        <v>0</v>
      </c>
      <c r="F12" s="7">
        <v>0</v>
      </c>
      <c r="G12" s="7">
        <f t="shared" si="0"/>
        <v>16396700</v>
      </c>
      <c r="J12" s="6"/>
      <c r="L12" s="6"/>
      <c r="N12" s="6"/>
      <c r="P12" s="6"/>
      <c r="R12" s="6"/>
    </row>
    <row r="13" spans="1:18" x14ac:dyDescent="0.2">
      <c r="A13" s="1" t="s">
        <v>9</v>
      </c>
      <c r="B13" s="7">
        <v>254271880</v>
      </c>
      <c r="C13" s="7">
        <v>25785092</v>
      </c>
      <c r="D13" s="7">
        <v>0</v>
      </c>
      <c r="E13" s="7">
        <v>4861753</v>
      </c>
      <c r="F13" s="7">
        <v>7000000</v>
      </c>
      <c r="G13" s="7">
        <f t="shared" si="0"/>
        <v>291918725</v>
      </c>
      <c r="J13" s="6"/>
      <c r="L13" s="6"/>
      <c r="N13" s="6"/>
      <c r="P13" s="6"/>
      <c r="R13" s="6"/>
    </row>
    <row r="14" spans="1:18" x14ac:dyDescent="0.2">
      <c r="A14" s="1" t="s">
        <v>10</v>
      </c>
      <c r="B14" s="7">
        <v>685741</v>
      </c>
      <c r="C14" s="7">
        <v>65000</v>
      </c>
      <c r="D14" s="7">
        <v>0</v>
      </c>
      <c r="E14" s="7">
        <v>0</v>
      </c>
      <c r="F14" s="7">
        <v>0</v>
      </c>
      <c r="G14" s="7">
        <f t="shared" si="0"/>
        <v>750741</v>
      </c>
      <c r="J14" s="6"/>
      <c r="L14" s="6"/>
      <c r="N14" s="6"/>
      <c r="P14" s="6"/>
      <c r="R14" s="6"/>
    </row>
    <row r="15" spans="1:18" x14ac:dyDescent="0.2">
      <c r="A15" s="1" t="s">
        <v>11</v>
      </c>
      <c r="B15" s="7">
        <v>7884100</v>
      </c>
      <c r="C15" s="7">
        <v>0</v>
      </c>
      <c r="D15" s="7">
        <v>0</v>
      </c>
      <c r="E15" s="7">
        <v>0</v>
      </c>
      <c r="F15" s="7">
        <v>0</v>
      </c>
      <c r="G15" s="7">
        <f t="shared" si="0"/>
        <v>7884100</v>
      </c>
      <c r="J15" s="6"/>
      <c r="L15" s="6"/>
      <c r="N15" s="6"/>
      <c r="P15" s="6"/>
      <c r="R15" s="6"/>
    </row>
    <row r="16" spans="1:18" x14ac:dyDescent="0.2">
      <c r="A16" s="1" t="s">
        <v>12</v>
      </c>
      <c r="B16" s="7">
        <v>16726398</v>
      </c>
      <c r="C16" s="7">
        <v>3385689</v>
      </c>
      <c r="D16" s="7">
        <v>0</v>
      </c>
      <c r="E16" s="7">
        <v>0</v>
      </c>
      <c r="F16" s="7">
        <v>0</v>
      </c>
      <c r="G16" s="7">
        <f t="shared" si="0"/>
        <v>20112087</v>
      </c>
      <c r="J16" s="6"/>
      <c r="L16" s="6"/>
      <c r="N16" s="6"/>
      <c r="P16" s="6"/>
      <c r="R16" s="6"/>
    </row>
    <row r="17" spans="1:18" x14ac:dyDescent="0.2">
      <c r="A17" s="1" t="s">
        <v>13</v>
      </c>
      <c r="B17" s="7">
        <v>278395828</v>
      </c>
      <c r="C17" s="7">
        <v>175249949</v>
      </c>
      <c r="D17" s="7">
        <v>30200</v>
      </c>
      <c r="E17" s="7">
        <v>14137452</v>
      </c>
      <c r="F17" s="7">
        <v>0</v>
      </c>
      <c r="G17" s="7">
        <f t="shared" si="0"/>
        <v>467813429</v>
      </c>
      <c r="J17" s="6"/>
      <c r="L17" s="6"/>
      <c r="N17" s="6"/>
      <c r="P17" s="6"/>
      <c r="R17" s="6"/>
    </row>
    <row r="18" spans="1:18" x14ac:dyDescent="0.2">
      <c r="A18" s="1" t="s">
        <v>14</v>
      </c>
      <c r="B18" s="7">
        <v>200700933</v>
      </c>
      <c r="C18" s="7">
        <v>77927134</v>
      </c>
      <c r="D18" s="7">
        <v>0</v>
      </c>
      <c r="E18" s="7">
        <v>1100619</v>
      </c>
      <c r="F18" s="7">
        <v>0</v>
      </c>
      <c r="G18" s="7">
        <f t="shared" si="0"/>
        <v>279728686</v>
      </c>
      <c r="J18" s="6"/>
      <c r="L18" s="6"/>
      <c r="N18" s="6"/>
      <c r="P18" s="6"/>
      <c r="R18" s="6"/>
    </row>
    <row r="19" spans="1:18" x14ac:dyDescent="0.2">
      <c r="A19" s="1" t="s">
        <v>15</v>
      </c>
      <c r="B19" s="7">
        <v>9394603</v>
      </c>
      <c r="C19" s="7">
        <v>49607742</v>
      </c>
      <c r="D19" s="7">
        <v>0</v>
      </c>
      <c r="E19" s="7">
        <v>439487</v>
      </c>
      <c r="F19" s="7">
        <v>0</v>
      </c>
      <c r="G19" s="7">
        <f t="shared" si="0"/>
        <v>59441832</v>
      </c>
      <c r="J19" s="6"/>
      <c r="L19" s="6"/>
      <c r="N19" s="6"/>
      <c r="P19" s="6"/>
      <c r="R19" s="6"/>
    </row>
    <row r="20" spans="1:18" x14ac:dyDescent="0.2">
      <c r="A20" s="1" t="s">
        <v>16</v>
      </c>
      <c r="B20" s="7">
        <v>13198100</v>
      </c>
      <c r="C20" s="7">
        <v>12527246</v>
      </c>
      <c r="D20" s="7">
        <v>0</v>
      </c>
      <c r="E20" s="7">
        <v>0</v>
      </c>
      <c r="F20" s="7">
        <v>0</v>
      </c>
      <c r="G20" s="7">
        <f t="shared" si="0"/>
        <v>25725346</v>
      </c>
      <c r="J20" s="6"/>
      <c r="L20" s="6"/>
      <c r="N20" s="6"/>
      <c r="P20" s="6"/>
      <c r="R20" s="6"/>
    </row>
    <row r="21" spans="1:18" x14ac:dyDescent="0.2">
      <c r="A21" s="1" t="s">
        <v>17</v>
      </c>
      <c r="B21" s="7">
        <v>80881530</v>
      </c>
      <c r="C21" s="7">
        <v>51675390</v>
      </c>
      <c r="D21" s="7">
        <v>0</v>
      </c>
      <c r="E21" s="7">
        <v>7898666</v>
      </c>
      <c r="F21" s="7">
        <v>0</v>
      </c>
      <c r="G21" s="7">
        <f t="shared" si="0"/>
        <v>140455586</v>
      </c>
      <c r="J21" s="6"/>
      <c r="L21" s="6"/>
      <c r="N21" s="6"/>
      <c r="P21" s="6"/>
      <c r="R21" s="6"/>
    </row>
    <row r="22" spans="1:18" x14ac:dyDescent="0.2">
      <c r="A22" s="1" t="s">
        <v>18</v>
      </c>
      <c r="B22" s="7">
        <v>36991963</v>
      </c>
      <c r="C22" s="7">
        <v>3447352</v>
      </c>
      <c r="D22" s="7">
        <v>0</v>
      </c>
      <c r="E22" s="7">
        <v>0</v>
      </c>
      <c r="F22" s="7">
        <v>0</v>
      </c>
      <c r="G22" s="7">
        <f t="shared" si="0"/>
        <v>40439315</v>
      </c>
      <c r="J22" s="6"/>
      <c r="L22" s="6"/>
      <c r="N22" s="6"/>
      <c r="P22" s="6"/>
      <c r="R22" s="6"/>
    </row>
    <row r="23" spans="1:18" x14ac:dyDescent="0.2">
      <c r="A23" s="1" t="s">
        <v>19</v>
      </c>
      <c r="B23" s="7">
        <v>21477711</v>
      </c>
      <c r="C23" s="7">
        <v>4949621</v>
      </c>
      <c r="D23" s="7">
        <v>60625</v>
      </c>
      <c r="E23" s="7">
        <v>0</v>
      </c>
      <c r="F23" s="7">
        <v>0</v>
      </c>
      <c r="G23" s="7">
        <f t="shared" si="0"/>
        <v>26487957</v>
      </c>
      <c r="J23" s="6"/>
      <c r="L23" s="6"/>
      <c r="N23" s="6"/>
      <c r="P23" s="6"/>
      <c r="R23" s="6"/>
    </row>
    <row r="24" spans="1:18" x14ac:dyDescent="0.2">
      <c r="A24" s="1" t="s">
        <v>20</v>
      </c>
      <c r="B24" s="7">
        <v>95028933</v>
      </c>
      <c r="C24" s="7">
        <v>18586002</v>
      </c>
      <c r="D24" s="7">
        <v>302581</v>
      </c>
      <c r="E24" s="7">
        <v>171586</v>
      </c>
      <c r="F24" s="7">
        <v>0</v>
      </c>
      <c r="G24" s="7">
        <f t="shared" si="0"/>
        <v>114089102</v>
      </c>
      <c r="J24" s="6"/>
      <c r="L24" s="6"/>
      <c r="N24" s="6"/>
      <c r="P24" s="6"/>
      <c r="R24" s="6"/>
    </row>
    <row r="25" spans="1:18" x14ac:dyDescent="0.2">
      <c r="A25" s="1" t="s">
        <v>21</v>
      </c>
      <c r="B25" s="7">
        <v>89087077</v>
      </c>
      <c r="C25" s="7">
        <v>41651526</v>
      </c>
      <c r="D25" s="7">
        <v>592903</v>
      </c>
      <c r="E25" s="7">
        <v>329865</v>
      </c>
      <c r="F25" s="7">
        <v>0</v>
      </c>
      <c r="G25" s="7">
        <f t="shared" si="0"/>
        <v>131661371</v>
      </c>
      <c r="J25" s="6"/>
      <c r="L25" s="6"/>
      <c r="N25" s="6"/>
      <c r="P25" s="6"/>
      <c r="R25" s="6"/>
    </row>
    <row r="26" spans="1:18" x14ac:dyDescent="0.2">
      <c r="A26" s="1" t="s">
        <v>22</v>
      </c>
      <c r="B26" s="7">
        <v>72612997</v>
      </c>
      <c r="C26" s="7">
        <v>43242440</v>
      </c>
      <c r="D26" s="7">
        <v>0</v>
      </c>
      <c r="E26" s="7">
        <v>0</v>
      </c>
      <c r="F26" s="7">
        <v>0</v>
      </c>
      <c r="G26" s="7">
        <f t="shared" si="0"/>
        <v>115855437</v>
      </c>
      <c r="J26" s="6"/>
      <c r="L26" s="6"/>
      <c r="N26" s="6"/>
      <c r="P26" s="6"/>
      <c r="R26" s="6"/>
    </row>
    <row r="27" spans="1:18" x14ac:dyDescent="0.2">
      <c r="A27" s="1" t="s">
        <v>23</v>
      </c>
      <c r="B27" s="7">
        <v>137183107</v>
      </c>
      <c r="C27" s="7">
        <v>70796254</v>
      </c>
      <c r="D27" s="7">
        <v>0</v>
      </c>
      <c r="E27" s="7">
        <v>4666686</v>
      </c>
      <c r="F27" s="7">
        <v>0</v>
      </c>
      <c r="G27" s="7">
        <f t="shared" si="0"/>
        <v>212646047</v>
      </c>
      <c r="J27" s="6"/>
      <c r="L27" s="6"/>
      <c r="N27" s="6"/>
      <c r="P27" s="6"/>
      <c r="R27" s="6"/>
    </row>
    <row r="28" spans="1:18" x14ac:dyDescent="0.2">
      <c r="A28" s="1" t="s">
        <v>24</v>
      </c>
      <c r="B28" s="7">
        <v>25663350</v>
      </c>
      <c r="C28" s="7">
        <v>2023383</v>
      </c>
      <c r="D28" s="7">
        <v>0</v>
      </c>
      <c r="E28" s="7">
        <v>0</v>
      </c>
      <c r="F28" s="7">
        <v>0</v>
      </c>
      <c r="G28" s="7">
        <f t="shared" si="0"/>
        <v>27686733</v>
      </c>
      <c r="J28" s="6"/>
      <c r="L28" s="6"/>
      <c r="N28" s="6"/>
      <c r="P28" s="6"/>
      <c r="R28" s="6"/>
    </row>
    <row r="29" spans="1:18" x14ac:dyDescent="0.2">
      <c r="A29" s="1" t="s">
        <v>25</v>
      </c>
      <c r="B29" s="7">
        <v>48024805</v>
      </c>
      <c r="C29" s="7">
        <v>20987214</v>
      </c>
      <c r="D29" s="7">
        <v>0</v>
      </c>
      <c r="E29" s="7">
        <v>0</v>
      </c>
      <c r="F29" s="7">
        <v>0</v>
      </c>
      <c r="G29" s="7">
        <f t="shared" si="0"/>
        <v>69012019</v>
      </c>
      <c r="J29" s="6"/>
      <c r="L29" s="6"/>
      <c r="N29" s="6"/>
      <c r="P29" s="6"/>
      <c r="R29" s="6"/>
    </row>
    <row r="30" spans="1:18" x14ac:dyDescent="0.2">
      <c r="A30" s="1" t="s">
        <v>26</v>
      </c>
      <c r="B30" s="7">
        <v>737158</v>
      </c>
      <c r="C30" s="7">
        <v>0</v>
      </c>
      <c r="D30" s="7">
        <v>0</v>
      </c>
      <c r="E30" s="7">
        <v>0</v>
      </c>
      <c r="F30" s="7">
        <v>0</v>
      </c>
      <c r="G30" s="7">
        <f t="shared" si="0"/>
        <v>737158</v>
      </c>
      <c r="J30" s="6"/>
      <c r="L30" s="6"/>
      <c r="N30" s="6"/>
      <c r="P30" s="6"/>
      <c r="R30" s="6"/>
    </row>
    <row r="31" spans="1:18" x14ac:dyDescent="0.2">
      <c r="A31" s="1" t="s">
        <v>27</v>
      </c>
      <c r="B31" s="7">
        <v>21095398</v>
      </c>
      <c r="C31" s="7">
        <v>3981953</v>
      </c>
      <c r="D31" s="7">
        <v>0</v>
      </c>
      <c r="E31" s="7">
        <v>490581</v>
      </c>
      <c r="F31" s="7">
        <v>0</v>
      </c>
      <c r="G31" s="7">
        <f t="shared" si="0"/>
        <v>25567932</v>
      </c>
      <c r="J31" s="6"/>
      <c r="L31" s="6"/>
      <c r="N31" s="6"/>
      <c r="P31" s="6"/>
      <c r="R31" s="6"/>
    </row>
    <row r="32" spans="1:18" x14ac:dyDescent="0.2">
      <c r="A32" s="1" t="s">
        <v>28</v>
      </c>
      <c r="B32" s="7">
        <v>14783968</v>
      </c>
      <c r="C32" s="7">
        <v>0</v>
      </c>
      <c r="D32" s="7">
        <v>0</v>
      </c>
      <c r="E32" s="7">
        <v>0</v>
      </c>
      <c r="F32" s="7">
        <v>0</v>
      </c>
      <c r="G32" s="7">
        <f t="shared" si="0"/>
        <v>14783968</v>
      </c>
      <c r="J32" s="6"/>
      <c r="L32" s="6"/>
      <c r="N32" s="6"/>
      <c r="P32" s="6"/>
      <c r="R32" s="6"/>
    </row>
    <row r="33" spans="1:18" x14ac:dyDescent="0.2">
      <c r="A33" s="1" t="s">
        <v>29</v>
      </c>
      <c r="B33" s="7">
        <v>1468207</v>
      </c>
      <c r="C33" s="7">
        <v>619500</v>
      </c>
      <c r="D33" s="7">
        <v>0</v>
      </c>
      <c r="E33" s="7">
        <v>0</v>
      </c>
      <c r="F33" s="7">
        <v>0</v>
      </c>
      <c r="G33" s="7">
        <f t="shared" si="0"/>
        <v>2087707</v>
      </c>
      <c r="J33" s="6"/>
      <c r="L33" s="6"/>
      <c r="N33" s="6"/>
      <c r="P33" s="6"/>
      <c r="R33" s="6"/>
    </row>
    <row r="34" spans="1:18" x14ac:dyDescent="0.2">
      <c r="A34" s="1" t="s">
        <v>30</v>
      </c>
      <c r="B34" s="7">
        <v>348909451</v>
      </c>
      <c r="C34" s="7">
        <v>117827434</v>
      </c>
      <c r="D34" s="7">
        <v>0</v>
      </c>
      <c r="E34" s="7">
        <v>11080356</v>
      </c>
      <c r="F34" s="7">
        <v>0</v>
      </c>
      <c r="G34" s="7">
        <f t="shared" si="0"/>
        <v>477817241</v>
      </c>
      <c r="J34" s="6"/>
      <c r="L34" s="6"/>
      <c r="N34" s="6"/>
      <c r="P34" s="6"/>
      <c r="R34" s="6"/>
    </row>
    <row r="35" spans="1:18" x14ac:dyDescent="0.2">
      <c r="A35" s="1" t="s">
        <v>31</v>
      </c>
      <c r="B35" s="7">
        <v>0</v>
      </c>
      <c r="C35" s="7">
        <v>0</v>
      </c>
      <c r="D35" s="7">
        <v>0</v>
      </c>
      <c r="E35" s="7">
        <v>0</v>
      </c>
      <c r="F35" s="7">
        <v>19731304</v>
      </c>
      <c r="G35" s="7">
        <f t="shared" si="0"/>
        <v>19731304</v>
      </c>
      <c r="J35" s="6"/>
      <c r="L35" s="6"/>
      <c r="N35" s="6"/>
      <c r="P35" s="6"/>
      <c r="R35" s="6"/>
    </row>
    <row r="36" spans="1:18" x14ac:dyDescent="0.2">
      <c r="A36" s="1" t="s">
        <v>32</v>
      </c>
      <c r="B36" s="7">
        <v>492628342</v>
      </c>
      <c r="C36" s="7">
        <v>202369200</v>
      </c>
      <c r="D36" s="7">
        <v>0</v>
      </c>
      <c r="E36" s="7">
        <v>34504710</v>
      </c>
      <c r="F36" s="7">
        <v>0</v>
      </c>
      <c r="G36" s="7">
        <f t="shared" si="0"/>
        <v>729502252</v>
      </c>
      <c r="J36" s="6"/>
      <c r="L36" s="6"/>
      <c r="N36" s="6"/>
      <c r="P36" s="6"/>
      <c r="R36" s="6"/>
    </row>
    <row r="37" spans="1:18" x14ac:dyDescent="0.2">
      <c r="A37" s="1" t="s">
        <v>33</v>
      </c>
      <c r="B37" s="7">
        <v>169107906</v>
      </c>
      <c r="C37" s="7">
        <v>86434034</v>
      </c>
      <c r="D37" s="7">
        <v>0</v>
      </c>
      <c r="E37" s="7">
        <v>0</v>
      </c>
      <c r="F37" s="7">
        <v>0</v>
      </c>
      <c r="G37" s="7">
        <f t="shared" si="0"/>
        <v>255541940</v>
      </c>
      <c r="J37" s="6"/>
      <c r="L37" s="6"/>
      <c r="N37" s="6"/>
      <c r="P37" s="6"/>
      <c r="R37" s="6"/>
    </row>
    <row r="38" spans="1:18" x14ac:dyDescent="0.2">
      <c r="A38" s="1" t="s">
        <v>34</v>
      </c>
      <c r="B38" s="7">
        <v>9728881</v>
      </c>
      <c r="C38" s="7">
        <v>2590189</v>
      </c>
      <c r="D38" s="7">
        <v>0</v>
      </c>
      <c r="E38" s="7">
        <v>171877</v>
      </c>
      <c r="F38" s="7">
        <v>0</v>
      </c>
      <c r="G38" s="7">
        <f t="shared" si="0"/>
        <v>12490947</v>
      </c>
      <c r="J38" s="6"/>
      <c r="L38" s="6"/>
      <c r="N38" s="6"/>
      <c r="P38" s="6"/>
      <c r="R38" s="6"/>
    </row>
    <row r="39" spans="1:18" x14ac:dyDescent="0.2">
      <c r="A39" s="1" t="s">
        <v>35</v>
      </c>
      <c r="B39" s="7">
        <v>59033313</v>
      </c>
      <c r="C39" s="7">
        <v>42428639</v>
      </c>
      <c r="D39" s="7">
        <v>341920</v>
      </c>
      <c r="E39" s="7">
        <v>2503161</v>
      </c>
      <c r="F39" s="7">
        <v>0</v>
      </c>
      <c r="G39" s="7">
        <f t="shared" si="0"/>
        <v>104307033</v>
      </c>
      <c r="J39" s="6"/>
      <c r="L39" s="6"/>
      <c r="N39" s="6"/>
      <c r="P39" s="6"/>
      <c r="R39" s="6"/>
    </row>
    <row r="40" spans="1:18" x14ac:dyDescent="0.2">
      <c r="A40" s="1" t="s">
        <v>36</v>
      </c>
      <c r="B40" s="7">
        <v>70248672</v>
      </c>
      <c r="C40" s="7">
        <v>9573319</v>
      </c>
      <c r="D40" s="7">
        <v>0</v>
      </c>
      <c r="E40" s="7">
        <v>47327</v>
      </c>
      <c r="F40" s="7">
        <v>0</v>
      </c>
      <c r="G40" s="7">
        <f t="shared" si="0"/>
        <v>79869318</v>
      </c>
      <c r="J40" s="6"/>
      <c r="L40" s="6"/>
      <c r="N40" s="6"/>
      <c r="P40" s="6"/>
      <c r="R40" s="6"/>
    </row>
    <row r="41" spans="1:18" x14ac:dyDescent="0.2">
      <c r="A41" s="1" t="s">
        <v>37</v>
      </c>
      <c r="B41" s="7">
        <v>96349290</v>
      </c>
      <c r="C41" s="7">
        <v>7443640</v>
      </c>
      <c r="D41" s="7">
        <v>0</v>
      </c>
      <c r="E41" s="7">
        <v>4202</v>
      </c>
      <c r="F41" s="7">
        <v>0</v>
      </c>
      <c r="G41" s="7">
        <f t="shared" si="0"/>
        <v>103797132</v>
      </c>
      <c r="J41" s="6"/>
      <c r="L41" s="6"/>
      <c r="N41" s="6"/>
      <c r="P41" s="6"/>
      <c r="R41" s="6"/>
    </row>
    <row r="42" spans="1:18" x14ac:dyDescent="0.2">
      <c r="A42" s="1" t="s">
        <v>38</v>
      </c>
      <c r="B42" s="7">
        <v>180838516</v>
      </c>
      <c r="C42" s="7">
        <v>138653550</v>
      </c>
      <c r="D42" s="7">
        <v>1837807</v>
      </c>
      <c r="E42" s="7">
        <v>13979888</v>
      </c>
      <c r="F42" s="7">
        <v>0</v>
      </c>
      <c r="G42" s="7">
        <f t="shared" si="0"/>
        <v>335309761</v>
      </c>
      <c r="J42" s="6"/>
      <c r="L42" s="6"/>
      <c r="N42" s="6"/>
      <c r="P42" s="6"/>
      <c r="R42" s="6"/>
    </row>
    <row r="43" spans="1:18" x14ac:dyDescent="0.2">
      <c r="A43" s="1" t="s">
        <v>39</v>
      </c>
      <c r="B43" s="7">
        <v>8095000</v>
      </c>
      <c r="C43" s="7">
        <v>1496826</v>
      </c>
      <c r="D43" s="7">
        <v>0</v>
      </c>
      <c r="E43" s="7">
        <v>3174</v>
      </c>
      <c r="F43" s="7">
        <v>0</v>
      </c>
      <c r="G43" s="7">
        <f t="shared" si="0"/>
        <v>9595000</v>
      </c>
      <c r="J43" s="6"/>
      <c r="L43" s="6"/>
      <c r="N43" s="6"/>
      <c r="P43" s="6"/>
      <c r="R43" s="6"/>
    </row>
    <row r="44" spans="1:18" x14ac:dyDescent="0.2">
      <c r="A44" s="1" t="s">
        <v>71</v>
      </c>
      <c r="B44" s="7">
        <v>59460809</v>
      </c>
      <c r="C44" s="7">
        <v>8737045</v>
      </c>
      <c r="D44" s="7">
        <v>0</v>
      </c>
      <c r="E44" s="7">
        <v>0</v>
      </c>
      <c r="F44" s="7">
        <v>0</v>
      </c>
      <c r="G44" s="7">
        <f t="shared" si="0"/>
        <v>68197854</v>
      </c>
      <c r="J44" s="6"/>
      <c r="L44" s="6"/>
      <c r="N44" s="6"/>
      <c r="P44" s="6"/>
      <c r="R44" s="6"/>
    </row>
    <row r="45" spans="1:18" x14ac:dyDescent="0.2">
      <c r="A45" s="1" t="s">
        <v>72</v>
      </c>
      <c r="B45" s="7">
        <v>0</v>
      </c>
      <c r="C45" s="7">
        <v>44503775</v>
      </c>
      <c r="D45" s="7">
        <v>0</v>
      </c>
      <c r="E45" s="7">
        <v>0</v>
      </c>
      <c r="F45" s="7">
        <v>0</v>
      </c>
      <c r="G45" s="7">
        <f t="shared" si="0"/>
        <v>44503775</v>
      </c>
      <c r="J45" s="6"/>
      <c r="L45" s="6"/>
      <c r="N45" s="6"/>
      <c r="P45" s="6"/>
      <c r="R45" s="6"/>
    </row>
    <row r="46" spans="1:18" x14ac:dyDescent="0.2">
      <c r="A46" s="1" t="s">
        <v>66</v>
      </c>
      <c r="B46" s="7">
        <v>175922</v>
      </c>
      <c r="C46" s="7">
        <v>26690</v>
      </c>
      <c r="D46" s="7">
        <v>0</v>
      </c>
      <c r="E46" s="7">
        <v>0</v>
      </c>
      <c r="F46" s="7">
        <v>0</v>
      </c>
      <c r="G46" s="7">
        <f t="shared" si="0"/>
        <v>202612</v>
      </c>
      <c r="J46" s="6"/>
      <c r="L46" s="6"/>
      <c r="N46" s="6"/>
      <c r="P46" s="6"/>
      <c r="R46" s="6"/>
    </row>
    <row r="47" spans="1:18" x14ac:dyDescent="0.2">
      <c r="A47" s="1" t="s">
        <v>40</v>
      </c>
      <c r="B47" s="7">
        <v>87393060</v>
      </c>
      <c r="C47" s="7">
        <v>37905078</v>
      </c>
      <c r="D47" s="7">
        <v>0</v>
      </c>
      <c r="E47" s="7">
        <v>4782726</v>
      </c>
      <c r="F47" s="7">
        <v>0</v>
      </c>
      <c r="G47" s="7">
        <f t="shared" si="0"/>
        <v>130080864</v>
      </c>
      <c r="J47" s="6"/>
      <c r="L47" s="6"/>
      <c r="N47" s="6"/>
      <c r="P47" s="6"/>
      <c r="R47" s="6"/>
    </row>
    <row r="48" spans="1:18" x14ac:dyDescent="0.2">
      <c r="A48" s="1" t="s">
        <v>41</v>
      </c>
      <c r="B48" s="7">
        <v>1045263339</v>
      </c>
      <c r="C48" s="7">
        <v>91866260</v>
      </c>
      <c r="D48" s="7">
        <v>0</v>
      </c>
      <c r="E48" s="7">
        <v>0</v>
      </c>
      <c r="F48" s="7">
        <v>0</v>
      </c>
      <c r="G48" s="7">
        <f t="shared" ref="G48:G56" si="1">+SUM(B48:F48)</f>
        <v>1137129599</v>
      </c>
      <c r="J48" s="6"/>
      <c r="L48" s="6"/>
      <c r="N48" s="6"/>
      <c r="P48" s="6"/>
      <c r="R48" s="6"/>
    </row>
    <row r="49" spans="1:18" x14ac:dyDescent="0.2">
      <c r="A49" s="1" t="s">
        <v>42</v>
      </c>
      <c r="B49" s="7">
        <v>4007365</v>
      </c>
      <c r="C49" s="7">
        <v>1086740</v>
      </c>
      <c r="D49" s="7">
        <v>0</v>
      </c>
      <c r="E49" s="7">
        <v>0</v>
      </c>
      <c r="F49" s="7">
        <v>0</v>
      </c>
      <c r="G49" s="7">
        <f t="shared" si="1"/>
        <v>5094105</v>
      </c>
      <c r="J49" s="6"/>
      <c r="L49" s="6"/>
      <c r="N49" s="6"/>
      <c r="P49" s="6"/>
      <c r="R49" s="6"/>
    </row>
    <row r="50" spans="1:18" x14ac:dyDescent="0.2">
      <c r="A50" s="1" t="s">
        <v>43</v>
      </c>
      <c r="B50" s="7">
        <v>11588232</v>
      </c>
      <c r="C50" s="7">
        <v>2745416</v>
      </c>
      <c r="D50" s="7">
        <v>4652356</v>
      </c>
      <c r="E50" s="7">
        <v>1732595</v>
      </c>
      <c r="F50" s="7">
        <v>0</v>
      </c>
      <c r="G50" s="7">
        <f t="shared" si="1"/>
        <v>20718599</v>
      </c>
      <c r="J50" s="6"/>
      <c r="L50" s="6"/>
      <c r="N50" s="6"/>
      <c r="P50" s="6"/>
      <c r="R50" s="6"/>
    </row>
    <row r="51" spans="1:18" x14ac:dyDescent="0.2">
      <c r="A51" s="1" t="s">
        <v>44</v>
      </c>
      <c r="B51" s="7">
        <v>610167339</v>
      </c>
      <c r="C51" s="7">
        <v>806270</v>
      </c>
      <c r="D51" s="7">
        <v>0</v>
      </c>
      <c r="E51" s="7">
        <v>0</v>
      </c>
      <c r="F51" s="7">
        <v>0</v>
      </c>
      <c r="G51" s="7">
        <f t="shared" si="1"/>
        <v>610973609</v>
      </c>
      <c r="J51" s="6"/>
      <c r="L51" s="6"/>
      <c r="N51" s="6"/>
      <c r="P51" s="6"/>
      <c r="R51" s="6"/>
    </row>
    <row r="52" spans="1:18" x14ac:dyDescent="0.2">
      <c r="A52" s="1" t="s">
        <v>45</v>
      </c>
      <c r="B52" s="7">
        <v>397727342</v>
      </c>
      <c r="C52" s="7">
        <v>66707696</v>
      </c>
      <c r="D52" s="7">
        <v>0</v>
      </c>
      <c r="E52" s="7">
        <v>5207593</v>
      </c>
      <c r="F52" s="7">
        <v>0</v>
      </c>
      <c r="G52" s="7">
        <f t="shared" si="1"/>
        <v>469642631</v>
      </c>
      <c r="J52" s="6"/>
      <c r="L52" s="6"/>
      <c r="N52" s="6"/>
      <c r="P52" s="6"/>
      <c r="R52" s="6"/>
    </row>
    <row r="53" spans="1:18" x14ac:dyDescent="0.2">
      <c r="A53" s="1" t="s">
        <v>64</v>
      </c>
      <c r="B53" s="7">
        <v>110092</v>
      </c>
      <c r="C53" s="7">
        <v>1142294</v>
      </c>
      <c r="D53" s="7">
        <v>300067</v>
      </c>
      <c r="E53" s="7">
        <v>0</v>
      </c>
      <c r="F53" s="7">
        <v>0</v>
      </c>
      <c r="G53" s="7">
        <f t="shared" si="1"/>
        <v>1552453</v>
      </c>
      <c r="J53" s="6"/>
      <c r="L53" s="6"/>
      <c r="N53" s="6"/>
      <c r="P53" s="6"/>
      <c r="R53" s="6"/>
    </row>
    <row r="54" spans="1:18" x14ac:dyDescent="0.2">
      <c r="A54" s="1" t="s">
        <v>46</v>
      </c>
      <c r="B54" s="7">
        <v>37709764</v>
      </c>
      <c r="C54" s="7">
        <v>2891246</v>
      </c>
      <c r="D54" s="7">
        <v>94611</v>
      </c>
      <c r="E54" s="7">
        <v>2119870</v>
      </c>
      <c r="F54" s="7">
        <v>0</v>
      </c>
      <c r="G54" s="7">
        <f t="shared" si="1"/>
        <v>42815491</v>
      </c>
      <c r="J54" s="6"/>
      <c r="L54" s="6"/>
      <c r="N54" s="6"/>
      <c r="P54" s="6"/>
      <c r="R54" s="6"/>
    </row>
    <row r="55" spans="1:18" x14ac:dyDescent="0.2">
      <c r="A55" s="1" t="s">
        <v>47</v>
      </c>
      <c r="B55" s="7">
        <v>80242800</v>
      </c>
      <c r="C55" s="7">
        <v>27806991</v>
      </c>
      <c r="D55" s="7">
        <v>0</v>
      </c>
      <c r="E55" s="7">
        <v>0</v>
      </c>
      <c r="F55" s="7">
        <v>0</v>
      </c>
      <c r="G55" s="7">
        <f t="shared" si="1"/>
        <v>108049791</v>
      </c>
      <c r="J55" s="6"/>
      <c r="L55" s="6"/>
      <c r="N55" s="6"/>
      <c r="P55" s="6"/>
      <c r="R55" s="6"/>
    </row>
    <row r="56" spans="1:18" x14ac:dyDescent="0.2">
      <c r="A56" s="1" t="s">
        <v>48</v>
      </c>
      <c r="B56" s="7">
        <v>0</v>
      </c>
      <c r="C56" s="7">
        <v>0</v>
      </c>
      <c r="D56" s="7">
        <v>0</v>
      </c>
      <c r="E56" s="7">
        <v>0</v>
      </c>
      <c r="F56" s="7">
        <v>16182099</v>
      </c>
      <c r="G56" s="7">
        <f t="shared" si="1"/>
        <v>16182099</v>
      </c>
      <c r="J56" s="6"/>
      <c r="L56" s="6"/>
      <c r="N56" s="6"/>
      <c r="P56" s="6"/>
      <c r="R56" s="6"/>
    </row>
    <row r="57" spans="1:18" x14ac:dyDescent="0.2">
      <c r="J57" s="6"/>
      <c r="L57" s="6"/>
      <c r="N57" s="6"/>
      <c r="P57" s="6"/>
      <c r="R57" s="6"/>
    </row>
    <row r="58" spans="1:18" x14ac:dyDescent="0.2">
      <c r="J58" s="6"/>
      <c r="L58" s="6"/>
      <c r="N58" s="6"/>
      <c r="P58" s="6"/>
      <c r="R58" s="6"/>
    </row>
    <row r="59" spans="1:18" x14ac:dyDescent="0.2">
      <c r="A59" s="1" t="s">
        <v>52</v>
      </c>
      <c r="B59" s="7">
        <f>+SUM(B5:B57)</f>
        <v>7592071244</v>
      </c>
      <c r="C59" s="7">
        <f t="shared" ref="C59:G59" si="2">+SUM(C5:C57)</f>
        <v>1752448592</v>
      </c>
      <c r="D59" s="7">
        <f t="shared" si="2"/>
        <v>8347070</v>
      </c>
      <c r="E59" s="7">
        <f t="shared" si="2"/>
        <v>143303523</v>
      </c>
      <c r="F59" s="7">
        <f t="shared" si="2"/>
        <v>43596108</v>
      </c>
      <c r="G59" s="7">
        <f t="shared" si="2"/>
        <v>9539766537</v>
      </c>
      <c r="J59" s="6"/>
      <c r="L59" s="6"/>
      <c r="N59" s="6"/>
      <c r="P59" s="6"/>
      <c r="R59" s="6"/>
    </row>
    <row r="62" spans="1:18" x14ac:dyDescent="0.2">
      <c r="J62" s="1"/>
      <c r="L62" s="1"/>
    </row>
    <row r="66" spans="1:7" x14ac:dyDescent="0.2">
      <c r="B66" s="37"/>
      <c r="C66" s="37"/>
      <c r="D66" s="37"/>
      <c r="E66" s="37"/>
      <c r="F66" s="37"/>
      <c r="G66" s="37"/>
    </row>
    <row r="68" spans="1:7" hidden="1" x14ac:dyDescent="0.2"/>
    <row r="69" spans="1:7" hidden="1" x14ac:dyDescent="0.2"/>
    <row r="70" spans="1:7" hidden="1" x14ac:dyDescent="0.2"/>
    <row r="71" spans="1:7" hidden="1" x14ac:dyDescent="0.2"/>
    <row r="72" spans="1:7" hidden="1" x14ac:dyDescent="0.2"/>
    <row r="73" spans="1:7" hidden="1" x14ac:dyDescent="0.2"/>
    <row r="74" spans="1:7" hidden="1" x14ac:dyDescent="0.2"/>
    <row r="75" spans="1:7" hidden="1" x14ac:dyDescent="0.2"/>
    <row r="76" spans="1:7" hidden="1" x14ac:dyDescent="0.2"/>
    <row r="77" spans="1:7" hidden="1" x14ac:dyDescent="0.2">
      <c r="A77" s="1" t="s">
        <v>62</v>
      </c>
    </row>
    <row r="78" spans="1:7" hidden="1" x14ac:dyDescent="0.2"/>
    <row r="79" spans="1:7" hidden="1" x14ac:dyDescent="0.2">
      <c r="A79" s="1" t="s">
        <v>55</v>
      </c>
      <c r="B79" s="7" t="s">
        <v>0</v>
      </c>
    </row>
    <row r="80" spans="1:7" hidden="1" x14ac:dyDescent="0.2"/>
    <row r="81" spans="1:2" hidden="1" x14ac:dyDescent="0.2">
      <c r="A81" s="1">
        <v>1</v>
      </c>
      <c r="B81" s="7">
        <v>0</v>
      </c>
    </row>
    <row r="82" spans="1:2" hidden="1" x14ac:dyDescent="0.2">
      <c r="A82" s="1">
        <v>2</v>
      </c>
      <c r="B82" s="7" t="s">
        <v>50</v>
      </c>
    </row>
    <row r="83" spans="1:2" hidden="1" x14ac:dyDescent="0.2">
      <c r="A83" s="1">
        <v>3</v>
      </c>
      <c r="B83" s="7">
        <v>0</v>
      </c>
    </row>
    <row r="84" spans="1:2" hidden="1" x14ac:dyDescent="0.2">
      <c r="A84" s="1">
        <v>4</v>
      </c>
      <c r="B84" s="7">
        <v>0</v>
      </c>
    </row>
    <row r="85" spans="1:2" hidden="1" x14ac:dyDescent="0.2">
      <c r="A85" s="1">
        <v>5</v>
      </c>
      <c r="B85" s="7">
        <v>340296</v>
      </c>
    </row>
    <row r="86" spans="1:2" hidden="1" x14ac:dyDescent="0.2">
      <c r="A86" s="1">
        <v>6</v>
      </c>
      <c r="B86" s="7">
        <v>0</v>
      </c>
    </row>
    <row r="87" spans="1:2" hidden="1" x14ac:dyDescent="0.2">
      <c r="A87" s="1">
        <v>7</v>
      </c>
      <c r="B87" s="7">
        <v>21698650</v>
      </c>
    </row>
    <row r="88" spans="1:2" hidden="1" x14ac:dyDescent="0.2">
      <c r="A88" s="1">
        <v>8</v>
      </c>
      <c r="B88" s="7">
        <v>0</v>
      </c>
    </row>
    <row r="89" spans="1:2" hidden="1" x14ac:dyDescent="0.2">
      <c r="A89" s="1">
        <v>9</v>
      </c>
      <c r="B89" s="7">
        <v>1600222</v>
      </c>
    </row>
    <row r="90" spans="1:2" hidden="1" x14ac:dyDescent="0.2">
      <c r="A90" s="1">
        <v>10</v>
      </c>
      <c r="B90" s="7">
        <v>0</v>
      </c>
    </row>
    <row r="91" spans="1:2" hidden="1" x14ac:dyDescent="0.2">
      <c r="A91" s="1">
        <v>11</v>
      </c>
      <c r="B91" s="7">
        <v>0</v>
      </c>
    </row>
    <row r="92" spans="1:2" hidden="1" x14ac:dyDescent="0.2">
      <c r="A92" s="1">
        <v>12</v>
      </c>
      <c r="B92" s="7">
        <v>1200000</v>
      </c>
    </row>
    <row r="93" spans="1:2" hidden="1" x14ac:dyDescent="0.2">
      <c r="A93" s="1">
        <v>13</v>
      </c>
      <c r="B93" s="7">
        <v>0</v>
      </c>
    </row>
    <row r="94" spans="1:2" hidden="1" x14ac:dyDescent="0.2">
      <c r="A94" s="1">
        <v>14</v>
      </c>
      <c r="B94" s="7">
        <v>0</v>
      </c>
    </row>
    <row r="95" spans="1:2" hidden="1" x14ac:dyDescent="0.2">
      <c r="A95" s="1">
        <v>15</v>
      </c>
      <c r="B95" s="7">
        <v>71319623</v>
      </c>
    </row>
    <row r="96" spans="1:2" hidden="1" x14ac:dyDescent="0.2">
      <c r="A96" s="1">
        <v>16</v>
      </c>
      <c r="B96" s="7">
        <v>0</v>
      </c>
    </row>
    <row r="97" spans="1:2" hidden="1" x14ac:dyDescent="0.2">
      <c r="A97" s="1">
        <v>17</v>
      </c>
      <c r="B97" s="7">
        <v>12906666</v>
      </c>
    </row>
    <row r="98" spans="1:2" hidden="1" x14ac:dyDescent="0.2">
      <c r="A98" s="1">
        <v>18</v>
      </c>
      <c r="B98" s="7">
        <v>0</v>
      </c>
    </row>
    <row r="99" spans="1:2" hidden="1" x14ac:dyDescent="0.2">
      <c r="A99" s="1">
        <v>19</v>
      </c>
      <c r="B99" s="7">
        <v>0</v>
      </c>
    </row>
    <row r="100" spans="1:2" hidden="1" x14ac:dyDescent="0.2">
      <c r="A100" s="1">
        <v>20</v>
      </c>
      <c r="B100" s="7">
        <v>208945</v>
      </c>
    </row>
    <row r="101" spans="1:2" hidden="1" x14ac:dyDescent="0.2">
      <c r="A101" s="1">
        <v>21</v>
      </c>
      <c r="B101" s="7">
        <v>231350</v>
      </c>
    </row>
    <row r="102" spans="1:2" hidden="1" x14ac:dyDescent="0.2">
      <c r="A102" s="1">
        <v>22</v>
      </c>
      <c r="B102" s="7">
        <v>3500000</v>
      </c>
    </row>
    <row r="103" spans="1:2" hidden="1" x14ac:dyDescent="0.2">
      <c r="A103" s="1">
        <v>23</v>
      </c>
      <c r="B103" s="7">
        <v>0</v>
      </c>
    </row>
    <row r="104" spans="1:2" hidden="1" x14ac:dyDescent="0.2">
      <c r="A104" s="1">
        <v>24</v>
      </c>
      <c r="B104" s="7">
        <v>1875000</v>
      </c>
    </row>
    <row r="105" spans="1:2" hidden="1" x14ac:dyDescent="0.2">
      <c r="A105" s="1">
        <v>25</v>
      </c>
      <c r="B105" s="7">
        <v>0</v>
      </c>
    </row>
    <row r="106" spans="1:2" hidden="1" x14ac:dyDescent="0.2">
      <c r="A106" s="1">
        <v>26</v>
      </c>
      <c r="B106" s="7">
        <v>6217000</v>
      </c>
    </row>
    <row r="107" spans="1:2" hidden="1" x14ac:dyDescent="0.2">
      <c r="A107" s="1">
        <v>27</v>
      </c>
      <c r="B107" s="7">
        <v>0</v>
      </c>
    </row>
    <row r="108" spans="1:2" hidden="1" x14ac:dyDescent="0.2">
      <c r="A108" s="1">
        <v>28</v>
      </c>
      <c r="B108" s="7">
        <v>4003797</v>
      </c>
    </row>
    <row r="109" spans="1:2" hidden="1" x14ac:dyDescent="0.2">
      <c r="A109" s="1">
        <v>29</v>
      </c>
      <c r="B109" s="7">
        <v>11031971</v>
      </c>
    </row>
    <row r="110" spans="1:2" hidden="1" x14ac:dyDescent="0.2">
      <c r="A110" s="1">
        <v>30</v>
      </c>
      <c r="B110" s="7">
        <v>589000</v>
      </c>
    </row>
    <row r="111" spans="1:2" hidden="1" x14ac:dyDescent="0.2">
      <c r="A111" s="1">
        <v>31</v>
      </c>
      <c r="B111" s="7">
        <v>0</v>
      </c>
    </row>
    <row r="112" spans="1:2" hidden="1" x14ac:dyDescent="0.2">
      <c r="A112" s="1">
        <v>32</v>
      </c>
      <c r="B112" s="7">
        <v>10776804</v>
      </c>
    </row>
    <row r="113" spans="1:2" hidden="1" x14ac:dyDescent="0.2">
      <c r="A113" s="1">
        <v>33</v>
      </c>
      <c r="B113" s="7">
        <v>0</v>
      </c>
    </row>
    <row r="114" spans="1:2" hidden="1" x14ac:dyDescent="0.2">
      <c r="A114" s="1">
        <v>34</v>
      </c>
      <c r="B114" s="7">
        <v>6045714</v>
      </c>
    </row>
    <row r="115" spans="1:2" hidden="1" x14ac:dyDescent="0.2">
      <c r="A115" s="1">
        <v>35</v>
      </c>
      <c r="B115" s="7">
        <v>0</v>
      </c>
    </row>
    <row r="116" spans="1:2" hidden="1" x14ac:dyDescent="0.2">
      <c r="A116" s="1">
        <v>36</v>
      </c>
      <c r="B116" s="7">
        <v>0</v>
      </c>
    </row>
    <row r="117" spans="1:2" hidden="1" x14ac:dyDescent="0.2">
      <c r="A117" s="1">
        <v>37</v>
      </c>
      <c r="B117" s="7">
        <v>0</v>
      </c>
    </row>
    <row r="118" spans="1:2" hidden="1" x14ac:dyDescent="0.2">
      <c r="A118" s="1">
        <v>38</v>
      </c>
      <c r="B118" s="7">
        <v>79182</v>
      </c>
    </row>
    <row r="119" spans="1:2" hidden="1" x14ac:dyDescent="0.2">
      <c r="A119" s="1">
        <v>39</v>
      </c>
      <c r="B119" s="7">
        <v>2013327</v>
      </c>
    </row>
    <row r="120" spans="1:2" hidden="1" x14ac:dyDescent="0.2">
      <c r="A120" s="1">
        <v>40</v>
      </c>
      <c r="B120" s="7">
        <v>0</v>
      </c>
    </row>
    <row r="121" spans="1:2" hidden="1" x14ac:dyDescent="0.2">
      <c r="A121" s="1">
        <v>41</v>
      </c>
      <c r="B121" s="7">
        <v>0</v>
      </c>
    </row>
    <row r="122" spans="1:2" hidden="1" x14ac:dyDescent="0.2">
      <c r="A122" s="1">
        <v>42</v>
      </c>
      <c r="B122" s="7">
        <v>-1</v>
      </c>
    </row>
    <row r="123" spans="1:2" hidden="1" x14ac:dyDescent="0.2">
      <c r="A123" s="1">
        <v>43</v>
      </c>
      <c r="B123" s="7" t="s">
        <v>50</v>
      </c>
    </row>
    <row r="124" spans="1:2" hidden="1" x14ac:dyDescent="0.2">
      <c r="A124" s="1">
        <v>44</v>
      </c>
      <c r="B124" s="7">
        <v>8702631</v>
      </c>
    </row>
    <row r="125" spans="1:2" hidden="1" x14ac:dyDescent="0.2">
      <c r="A125" s="1">
        <v>45</v>
      </c>
      <c r="B125" s="7">
        <v>0</v>
      </c>
    </row>
    <row r="126" spans="1:2" hidden="1" x14ac:dyDescent="0.2">
      <c r="A126" s="1">
        <v>46</v>
      </c>
      <c r="B126" s="7">
        <v>0</v>
      </c>
    </row>
    <row r="127" spans="1:2" hidden="1" x14ac:dyDescent="0.2">
      <c r="A127" s="1">
        <v>47</v>
      </c>
      <c r="B127" s="7">
        <v>0</v>
      </c>
    </row>
    <row r="128" spans="1:2" hidden="1" x14ac:dyDescent="0.2">
      <c r="A128" s="1">
        <v>48</v>
      </c>
      <c r="B128" s="7">
        <v>0</v>
      </c>
    </row>
    <row r="129" spans="1:7" hidden="1" x14ac:dyDescent="0.2">
      <c r="A129" s="1">
        <v>49</v>
      </c>
      <c r="B129" s="7">
        <v>7800000</v>
      </c>
    </row>
    <row r="130" spans="1:7" hidden="1" x14ac:dyDescent="0.2">
      <c r="A130" s="1">
        <v>50</v>
      </c>
      <c r="B130" s="7">
        <v>0</v>
      </c>
    </row>
    <row r="131" spans="1:7" hidden="1" x14ac:dyDescent="0.2">
      <c r="A131" s="1">
        <v>51</v>
      </c>
      <c r="B131" s="7">
        <v>0</v>
      </c>
    </row>
    <row r="132" spans="1:7" hidden="1" x14ac:dyDescent="0.2">
      <c r="A132" s="1">
        <v>52</v>
      </c>
      <c r="B132" s="7">
        <v>0</v>
      </c>
    </row>
    <row r="133" spans="1:7" hidden="1" x14ac:dyDescent="0.2"/>
    <row r="134" spans="1:7" hidden="1" x14ac:dyDescent="0.2"/>
    <row r="135" spans="1:7" hidden="1" x14ac:dyDescent="0.2"/>
    <row r="136" spans="1:7" hidden="1" x14ac:dyDescent="0.2"/>
    <row r="137" spans="1:7" hidden="1" x14ac:dyDescent="0.2"/>
    <row r="138" spans="1:7" hidden="1" x14ac:dyDescent="0.2"/>
    <row r="139" spans="1:7" hidden="1" x14ac:dyDescent="0.2"/>
    <row r="140" spans="1:7" hidden="1" x14ac:dyDescent="0.2"/>
    <row r="144" spans="1:7" x14ac:dyDescent="0.2">
      <c r="B144" s="37"/>
      <c r="C144" s="37"/>
      <c r="D144" s="37"/>
      <c r="E144" s="37"/>
      <c r="F144" s="37"/>
      <c r="G144" s="37"/>
    </row>
  </sheetData>
  <phoneticPr fontId="0" type="noConversion"/>
  <printOptions horizontalCentered="1" verticalCentered="1"/>
  <pageMargins left="0.5" right="0.5" top="0.75" bottom="0.75" header="0.5" footer="0.5"/>
  <pageSetup scale="65" orientation="landscape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pageSetUpPr fitToPage="1"/>
  </sheetPr>
  <dimension ref="A2:N139"/>
  <sheetViews>
    <sheetView tabSelected="1" zoomScaleNormal="100" zoomScaleSheetLayoutView="100" workbookViewId="0"/>
  </sheetViews>
  <sheetFormatPr defaultColWidth="9.140625" defaultRowHeight="12" x14ac:dyDescent="0.2"/>
  <cols>
    <col min="1" max="1" width="20.28515625" style="13" customWidth="1"/>
    <col min="2" max="2" width="17" style="13" bestFit="1" customWidth="1"/>
    <col min="3" max="3" width="10.85546875" style="24" customWidth="1"/>
    <col min="4" max="4" width="11.7109375" style="13" customWidth="1"/>
    <col min="5" max="5" width="13.28515625" style="24" customWidth="1"/>
    <col min="6" max="6" width="9.7109375" style="13" bestFit="1" customWidth="1"/>
    <col min="7" max="7" width="9.7109375" style="24" bestFit="1" customWidth="1"/>
    <col min="8" max="8" width="10.5703125" style="13" customWidth="1"/>
    <col min="9" max="9" width="9.5703125" style="24" customWidth="1"/>
    <col min="10" max="10" width="9.7109375" style="13" bestFit="1" customWidth="1"/>
    <col min="11" max="11" width="8.5703125" style="24" customWidth="1"/>
    <col min="12" max="12" width="12" style="13" customWidth="1"/>
    <col min="13" max="16384" width="9.140625" style="13"/>
  </cols>
  <sheetData>
    <row r="2" spans="1:14" x14ac:dyDescent="0.2">
      <c r="A2" s="13" t="s">
        <v>73</v>
      </c>
    </row>
    <row r="3" spans="1:14" x14ac:dyDescent="0.2">
      <c r="A3" s="14"/>
    </row>
    <row r="4" spans="1:14" ht="32.25" customHeight="1" x14ac:dyDescent="0.2">
      <c r="A4" s="15"/>
      <c r="B4" s="16" t="s">
        <v>2</v>
      </c>
      <c r="C4" s="17"/>
      <c r="D4" s="18" t="s">
        <v>60</v>
      </c>
      <c r="E4" s="17"/>
      <c r="F4" s="18" t="s">
        <v>61</v>
      </c>
      <c r="G4" s="17"/>
      <c r="H4" s="16" t="s">
        <v>59</v>
      </c>
      <c r="I4" s="17"/>
      <c r="J4" s="16" t="s">
        <v>54</v>
      </c>
      <c r="K4" s="25"/>
      <c r="L4" s="19"/>
    </row>
    <row r="5" spans="1:14" ht="25.5" customHeight="1" x14ac:dyDescent="0.2">
      <c r="A5" s="20" t="s">
        <v>1</v>
      </c>
      <c r="B5" s="21" t="s">
        <v>53</v>
      </c>
      <c r="C5" s="22" t="s">
        <v>58</v>
      </c>
      <c r="D5" s="21" t="s">
        <v>53</v>
      </c>
      <c r="E5" s="22" t="s">
        <v>58</v>
      </c>
      <c r="F5" s="21" t="s">
        <v>53</v>
      </c>
      <c r="G5" s="22" t="s">
        <v>58</v>
      </c>
      <c r="H5" s="21" t="s">
        <v>53</v>
      </c>
      <c r="I5" s="22" t="s">
        <v>58</v>
      </c>
      <c r="J5" s="21" t="s">
        <v>53</v>
      </c>
      <c r="K5" s="22" t="s">
        <v>58</v>
      </c>
      <c r="L5" s="23" t="s">
        <v>52</v>
      </c>
    </row>
    <row r="7" spans="1:14" x14ac:dyDescent="0.2">
      <c r="A7" s="13" t="s">
        <v>3</v>
      </c>
      <c r="B7" s="13">
        <v>45.423025000000003</v>
      </c>
      <c r="C7" s="39">
        <v>0.96376346423369741</v>
      </c>
      <c r="D7" s="13">
        <v>1.636244</v>
      </c>
      <c r="E7" s="39">
        <v>3.4717022606301579E-2</v>
      </c>
      <c r="F7" s="13">
        <v>0</v>
      </c>
      <c r="G7" s="39">
        <v>0</v>
      </c>
      <c r="H7" s="13">
        <v>6.3910999999999996E-2</v>
      </c>
      <c r="I7" s="39">
        <v>1.3560322493413818E-3</v>
      </c>
      <c r="J7" s="13">
        <v>7.705E-3</v>
      </c>
      <c r="K7" s="40" t="s">
        <v>74</v>
      </c>
      <c r="L7" s="13">
        <v>47.130884999999999</v>
      </c>
    </row>
    <row r="8" spans="1:14" ht="12.75" x14ac:dyDescent="0.2">
      <c r="A8" s="13" t="s">
        <v>51</v>
      </c>
      <c r="B8" s="13">
        <v>4.0933970000000004</v>
      </c>
      <c r="C8" s="39">
        <v>0.72224432639736669</v>
      </c>
      <c r="D8" s="13">
        <v>0.498002</v>
      </c>
      <c r="E8" s="39">
        <v>8.7868124942325737E-2</v>
      </c>
      <c r="F8" s="13">
        <v>0</v>
      </c>
      <c r="G8" s="39">
        <v>0</v>
      </c>
      <c r="H8" s="13">
        <v>1.0762080000000001</v>
      </c>
      <c r="I8" s="39">
        <v>0.1898875486603076</v>
      </c>
      <c r="J8" s="13">
        <v>0</v>
      </c>
      <c r="K8" s="39">
        <v>0</v>
      </c>
      <c r="L8" s="13">
        <v>5.6676070000000003</v>
      </c>
      <c r="N8" s="38">
        <v>0</v>
      </c>
    </row>
    <row r="9" spans="1:14" x14ac:dyDescent="0.2">
      <c r="A9" s="13" t="s">
        <v>4</v>
      </c>
      <c r="B9" s="13">
        <v>57.345095999999998</v>
      </c>
      <c r="C9" s="39">
        <v>0.9937871983959683</v>
      </c>
      <c r="D9" s="13">
        <v>4.9515999999999998E-2</v>
      </c>
      <c r="E9" s="39">
        <v>8.5810941733840268E-4</v>
      </c>
      <c r="F9" s="13">
        <v>0</v>
      </c>
      <c r="G9" s="39">
        <v>0</v>
      </c>
      <c r="H9" s="13">
        <v>0.30898500000000001</v>
      </c>
      <c r="I9" s="39">
        <v>5.3546921866933191E-3</v>
      </c>
      <c r="J9" s="13">
        <v>0</v>
      </c>
      <c r="K9" s="39">
        <v>0</v>
      </c>
      <c r="L9" s="13">
        <v>57.703596999999995</v>
      </c>
    </row>
    <row r="10" spans="1:14" x14ac:dyDescent="0.2">
      <c r="A10" s="13" t="s">
        <v>5</v>
      </c>
      <c r="B10" s="13">
        <v>1.2500000000000001E-2</v>
      </c>
      <c r="C10" s="39">
        <v>6.6666666666666666E-2</v>
      </c>
      <c r="D10" s="13">
        <v>0</v>
      </c>
      <c r="E10" s="39">
        <v>0</v>
      </c>
      <c r="F10" s="13">
        <v>0</v>
      </c>
      <c r="G10" s="39">
        <v>0</v>
      </c>
      <c r="H10" s="13">
        <v>0</v>
      </c>
      <c r="I10" s="39">
        <v>0</v>
      </c>
      <c r="J10" s="13">
        <v>0.17499999999999999</v>
      </c>
      <c r="K10" s="39">
        <v>0.93333333333333324</v>
      </c>
      <c r="L10" s="13">
        <v>0.1875</v>
      </c>
    </row>
    <row r="11" spans="1:14" x14ac:dyDescent="0.2">
      <c r="A11" s="13" t="s">
        <v>6</v>
      </c>
      <c r="B11" s="13">
        <v>2075.1589800000002</v>
      </c>
      <c r="C11" s="39">
        <v>0.8875001561559851</v>
      </c>
      <c r="D11" s="13">
        <v>233.079958</v>
      </c>
      <c r="E11" s="39">
        <v>9.9683205535332248E-2</v>
      </c>
      <c r="F11" s="13">
        <v>0</v>
      </c>
      <c r="G11" s="39">
        <v>0</v>
      </c>
      <c r="H11" s="13">
        <v>29.467952</v>
      </c>
      <c r="I11" s="39">
        <v>1.2602799233048193E-2</v>
      </c>
      <c r="J11" s="13">
        <v>0.5</v>
      </c>
      <c r="K11" s="40" t="s">
        <v>74</v>
      </c>
      <c r="L11" s="13">
        <v>2338.2068899999999</v>
      </c>
    </row>
    <row r="12" spans="1:14" x14ac:dyDescent="0.2">
      <c r="A12" s="13" t="s">
        <v>49</v>
      </c>
      <c r="B12" s="13">
        <v>171.09103300000001</v>
      </c>
      <c r="C12" s="39">
        <v>0.93392663691107436</v>
      </c>
      <c r="D12" s="13">
        <v>9.9520409999999995</v>
      </c>
      <c r="E12" s="39">
        <v>5.4324741738692547E-2</v>
      </c>
      <c r="F12" s="13">
        <v>0</v>
      </c>
      <c r="G12" s="39">
        <v>0</v>
      </c>
      <c r="H12" s="13">
        <v>2.1522929999999998</v>
      </c>
      <c r="I12" s="39">
        <v>1.1748621350233163E-2</v>
      </c>
      <c r="J12" s="13">
        <v>0</v>
      </c>
      <c r="K12" s="39">
        <v>0</v>
      </c>
      <c r="L12" s="13">
        <v>183.195367</v>
      </c>
    </row>
    <row r="13" spans="1:14" x14ac:dyDescent="0.2">
      <c r="A13" s="13" t="s">
        <v>7</v>
      </c>
      <c r="B13" s="13">
        <v>27.719791000000001</v>
      </c>
      <c r="C13" s="39">
        <v>0.83274367406695582</v>
      </c>
      <c r="D13" s="13">
        <v>5.5675119999999998</v>
      </c>
      <c r="E13" s="39">
        <v>0.16725632593304418</v>
      </c>
      <c r="F13" s="13">
        <v>0</v>
      </c>
      <c r="G13" s="39">
        <v>0</v>
      </c>
      <c r="H13" s="13">
        <v>0</v>
      </c>
      <c r="I13" s="39">
        <v>0</v>
      </c>
      <c r="J13" s="13">
        <v>0</v>
      </c>
      <c r="K13" s="39">
        <v>0</v>
      </c>
      <c r="L13" s="13">
        <v>33.287303000000001</v>
      </c>
    </row>
    <row r="14" spans="1:14" x14ac:dyDescent="0.2">
      <c r="A14" s="13" t="s">
        <v>8</v>
      </c>
      <c r="B14" s="13">
        <v>16.148199999999999</v>
      </c>
      <c r="C14" s="39">
        <v>0.98484451139558571</v>
      </c>
      <c r="D14" s="13">
        <v>0.1145</v>
      </c>
      <c r="E14" s="39">
        <v>6.983112455555082E-3</v>
      </c>
      <c r="F14" s="13">
        <v>0.13400000000000001</v>
      </c>
      <c r="G14" s="39">
        <v>8.1723761488592221E-3</v>
      </c>
      <c r="H14" s="13">
        <v>0</v>
      </c>
      <c r="I14" s="39">
        <v>0</v>
      </c>
      <c r="J14" s="13">
        <v>0</v>
      </c>
      <c r="K14" s="39">
        <v>0</v>
      </c>
      <c r="L14" s="13">
        <v>16.396699999999999</v>
      </c>
    </row>
    <row r="15" spans="1:14" x14ac:dyDescent="0.2">
      <c r="A15" s="13" t="s">
        <v>9</v>
      </c>
      <c r="B15" s="13">
        <v>254.27188000000001</v>
      </c>
      <c r="C15" s="39">
        <v>0.87103655306798133</v>
      </c>
      <c r="D15" s="13">
        <v>25.785091999999999</v>
      </c>
      <c r="E15" s="39">
        <v>8.832969519170103E-2</v>
      </c>
      <c r="F15" s="13">
        <v>0</v>
      </c>
      <c r="G15" s="39">
        <v>0</v>
      </c>
      <c r="H15" s="13">
        <v>4.8617530000000002</v>
      </c>
      <c r="I15" s="39">
        <v>1.6654474631594803E-2</v>
      </c>
      <c r="J15" s="13">
        <v>7</v>
      </c>
      <c r="K15" s="39">
        <v>2.3979277108722639E-2</v>
      </c>
      <c r="L15" s="13">
        <v>291.91872500000005</v>
      </c>
    </row>
    <row r="16" spans="1:14" x14ac:dyDescent="0.2">
      <c r="A16" s="13" t="s">
        <v>10</v>
      </c>
      <c r="B16" s="13">
        <v>0.68574100000000004</v>
      </c>
      <c r="C16" s="39">
        <v>0.91341887548435474</v>
      </c>
      <c r="D16" s="13">
        <v>6.5000000000000002E-2</v>
      </c>
      <c r="E16" s="39">
        <v>8.6581124515645203E-2</v>
      </c>
      <c r="F16" s="13">
        <v>0</v>
      </c>
      <c r="G16" s="39">
        <v>0</v>
      </c>
      <c r="H16" s="13">
        <v>0</v>
      </c>
      <c r="I16" s="39">
        <v>0</v>
      </c>
      <c r="J16" s="13">
        <v>0</v>
      </c>
      <c r="K16" s="39">
        <v>0</v>
      </c>
      <c r="L16" s="13">
        <v>0.7507410000000001</v>
      </c>
    </row>
    <row r="17" spans="1:12" x14ac:dyDescent="0.2">
      <c r="A17" s="13" t="s">
        <v>11</v>
      </c>
      <c r="B17" s="13">
        <v>7.8841000000000001</v>
      </c>
      <c r="C17" s="39">
        <v>1</v>
      </c>
      <c r="D17" s="13">
        <v>0</v>
      </c>
      <c r="E17" s="39">
        <v>0</v>
      </c>
      <c r="F17" s="13">
        <v>0</v>
      </c>
      <c r="G17" s="39">
        <v>0</v>
      </c>
      <c r="H17" s="13">
        <v>0</v>
      </c>
      <c r="I17" s="39">
        <v>0</v>
      </c>
      <c r="J17" s="13">
        <v>0</v>
      </c>
      <c r="K17" s="39">
        <v>0</v>
      </c>
      <c r="L17" s="13">
        <v>7.8841000000000001</v>
      </c>
    </row>
    <row r="18" spans="1:12" x14ac:dyDescent="0.2">
      <c r="A18" s="13" t="s">
        <v>12</v>
      </c>
      <c r="B18" s="13">
        <v>16.726398</v>
      </c>
      <c r="C18" s="39">
        <v>0.83165899192858506</v>
      </c>
      <c r="D18" s="13">
        <v>3.3856890000000002</v>
      </c>
      <c r="E18" s="39">
        <v>0.16834100807141497</v>
      </c>
      <c r="F18" s="13">
        <v>0</v>
      </c>
      <c r="G18" s="39">
        <v>0</v>
      </c>
      <c r="H18" s="13">
        <v>0</v>
      </c>
      <c r="I18" s="39">
        <v>0</v>
      </c>
      <c r="J18" s="13">
        <v>0</v>
      </c>
      <c r="K18" s="39">
        <v>0</v>
      </c>
      <c r="L18" s="13">
        <v>20.112086999999999</v>
      </c>
    </row>
    <row r="19" spans="1:12" x14ac:dyDescent="0.2">
      <c r="A19" s="13" t="s">
        <v>13</v>
      </c>
      <c r="B19" s="13">
        <v>278.39582799999999</v>
      </c>
      <c r="C19" s="39">
        <v>0.59510012056537187</v>
      </c>
      <c r="D19" s="13">
        <v>175.24994899999999</v>
      </c>
      <c r="E19" s="39">
        <v>0.3746150455206364</v>
      </c>
      <c r="F19" s="13">
        <v>3.0200000000000001E-2</v>
      </c>
      <c r="G19" s="40">
        <v>6.4555650026027804E-5</v>
      </c>
      <c r="H19" s="13">
        <v>14.137452</v>
      </c>
      <c r="I19" s="39">
        <v>3.0220278263965786E-2</v>
      </c>
      <c r="J19" s="13">
        <v>0</v>
      </c>
      <c r="K19" s="39">
        <v>0</v>
      </c>
      <c r="L19" s="13">
        <v>467.81342899999993</v>
      </c>
    </row>
    <row r="20" spans="1:12" x14ac:dyDescent="0.2">
      <c r="A20" s="13" t="s">
        <v>14</v>
      </c>
      <c r="B20" s="13">
        <v>200.70093299999999</v>
      </c>
      <c r="C20" s="39">
        <v>0.7174842733147504</v>
      </c>
      <c r="D20" s="13">
        <v>77.927133999999995</v>
      </c>
      <c r="E20" s="39">
        <v>0.2785811320044595</v>
      </c>
      <c r="F20" s="13">
        <v>0</v>
      </c>
      <c r="G20" s="39">
        <v>0</v>
      </c>
      <c r="H20" s="13">
        <v>1.100619</v>
      </c>
      <c r="I20" s="39">
        <v>3.9345946807900854E-3</v>
      </c>
      <c r="J20" s="13">
        <v>0</v>
      </c>
      <c r="K20" s="39">
        <v>0</v>
      </c>
      <c r="L20" s="13">
        <v>279.72868599999998</v>
      </c>
    </row>
    <row r="21" spans="1:12" x14ac:dyDescent="0.2">
      <c r="A21" s="13" t="s">
        <v>15</v>
      </c>
      <c r="B21" s="13">
        <v>9.394603</v>
      </c>
      <c r="C21" s="39">
        <v>0.15804699626350679</v>
      </c>
      <c r="D21" s="13">
        <v>49.607742000000002</v>
      </c>
      <c r="E21" s="39">
        <v>0.83455943955428558</v>
      </c>
      <c r="F21" s="13">
        <v>0</v>
      </c>
      <c r="G21" s="39">
        <v>0</v>
      </c>
      <c r="H21" s="13">
        <v>0.43948700000000002</v>
      </c>
      <c r="I21" s="39">
        <v>7.3935641822075737E-3</v>
      </c>
      <c r="J21" s="13">
        <v>0</v>
      </c>
      <c r="K21" s="39">
        <v>0</v>
      </c>
      <c r="L21" s="13">
        <v>59.441832000000005</v>
      </c>
    </row>
    <row r="22" spans="1:12" x14ac:dyDescent="0.2">
      <c r="A22" s="13" t="s">
        <v>16</v>
      </c>
      <c r="B22" s="13">
        <v>13.1981</v>
      </c>
      <c r="C22" s="39">
        <v>0.5130387750664267</v>
      </c>
      <c r="D22" s="13">
        <v>12.527246</v>
      </c>
      <c r="E22" s="39">
        <v>0.48696122493357324</v>
      </c>
      <c r="F22" s="13">
        <v>0</v>
      </c>
      <c r="G22" s="39">
        <v>0</v>
      </c>
      <c r="H22" s="13">
        <v>0</v>
      </c>
      <c r="I22" s="39">
        <v>0</v>
      </c>
      <c r="J22" s="13">
        <v>0</v>
      </c>
      <c r="K22" s="39">
        <v>0</v>
      </c>
      <c r="L22" s="13">
        <v>25.725346000000002</v>
      </c>
    </row>
    <row r="23" spans="1:12" x14ac:dyDescent="0.2">
      <c r="A23" s="13" t="s">
        <v>17</v>
      </c>
      <c r="B23" s="13">
        <v>80.881529999999998</v>
      </c>
      <c r="C23" s="39">
        <v>0.57585128725318202</v>
      </c>
      <c r="D23" s="13">
        <v>51.67539</v>
      </c>
      <c r="E23" s="39">
        <v>0.36791267240877129</v>
      </c>
      <c r="F23" s="13">
        <v>0</v>
      </c>
      <c r="G23" s="39">
        <v>0</v>
      </c>
      <c r="H23" s="13">
        <v>7.8986660000000004</v>
      </c>
      <c r="I23" s="39">
        <v>5.62360403380468E-2</v>
      </c>
      <c r="J23" s="13">
        <v>0</v>
      </c>
      <c r="K23" s="39">
        <v>0</v>
      </c>
      <c r="L23" s="13">
        <v>140.45558599999998</v>
      </c>
    </row>
    <row r="24" spans="1:12" x14ac:dyDescent="0.2">
      <c r="A24" s="13" t="s">
        <v>18</v>
      </c>
      <c r="B24" s="13">
        <v>36.991962999999998</v>
      </c>
      <c r="C24" s="39">
        <v>0.91475246304246249</v>
      </c>
      <c r="D24" s="13">
        <v>3.447352</v>
      </c>
      <c r="E24" s="39">
        <v>8.5247536957537479E-2</v>
      </c>
      <c r="F24" s="13">
        <v>0</v>
      </c>
      <c r="G24" s="39">
        <v>0</v>
      </c>
      <c r="H24" s="13">
        <v>0</v>
      </c>
      <c r="I24" s="39">
        <v>0</v>
      </c>
      <c r="J24" s="13">
        <v>0</v>
      </c>
      <c r="K24" s="39">
        <v>0</v>
      </c>
      <c r="L24" s="13">
        <v>40.439315000000001</v>
      </c>
    </row>
    <row r="25" spans="1:12" x14ac:dyDescent="0.2">
      <c r="A25" s="13" t="s">
        <v>19</v>
      </c>
      <c r="B25" s="13">
        <v>21.477710999999999</v>
      </c>
      <c r="C25" s="39">
        <v>0.81084815261516763</v>
      </c>
      <c r="D25" s="13">
        <v>4.9496209999999996</v>
      </c>
      <c r="E25" s="39">
        <v>0.18686307139504943</v>
      </c>
      <c r="F25" s="13">
        <v>6.0624999999999998E-2</v>
      </c>
      <c r="G25" s="39">
        <v>2.2887759897828285E-3</v>
      </c>
      <c r="H25" s="13">
        <v>0</v>
      </c>
      <c r="I25" s="39">
        <v>0</v>
      </c>
      <c r="J25" s="13">
        <v>0</v>
      </c>
      <c r="K25" s="39">
        <v>0</v>
      </c>
      <c r="L25" s="13">
        <v>26.487957000000002</v>
      </c>
    </row>
    <row r="26" spans="1:12" x14ac:dyDescent="0.2">
      <c r="A26" s="13" t="s">
        <v>20</v>
      </c>
      <c r="B26" s="13">
        <v>95.028932999999995</v>
      </c>
      <c r="C26" s="39">
        <v>0.83293611163667491</v>
      </c>
      <c r="D26" s="13">
        <v>18.586002000000001</v>
      </c>
      <c r="E26" s="39">
        <v>0.16290777711617013</v>
      </c>
      <c r="F26" s="13">
        <v>0.30258099999999999</v>
      </c>
      <c r="G26" s="39">
        <v>2.6521463899330188E-3</v>
      </c>
      <c r="H26" s="13">
        <v>0.17158599999999999</v>
      </c>
      <c r="I26" s="39">
        <v>1.5039648572218577E-3</v>
      </c>
      <c r="J26" s="13">
        <v>0</v>
      </c>
      <c r="K26" s="39">
        <v>0</v>
      </c>
      <c r="L26" s="13">
        <v>114.08910200000001</v>
      </c>
    </row>
    <row r="27" spans="1:12" x14ac:dyDescent="0.2">
      <c r="A27" s="13" t="s">
        <v>21</v>
      </c>
      <c r="B27" s="13">
        <v>89.087076999999994</v>
      </c>
      <c r="C27" s="39">
        <v>0.67663792594108707</v>
      </c>
      <c r="D27" s="13">
        <v>41.651525999999997</v>
      </c>
      <c r="E27" s="39">
        <v>0.31635342761241636</v>
      </c>
      <c r="F27" s="13">
        <v>0.59290299999999996</v>
      </c>
      <c r="G27" s="39">
        <v>4.5032418810221865E-3</v>
      </c>
      <c r="H27" s="13">
        <v>0.32986500000000002</v>
      </c>
      <c r="I27" s="39">
        <v>2.5054045654742574E-3</v>
      </c>
      <c r="J27" s="13">
        <v>0</v>
      </c>
      <c r="K27" s="39">
        <v>0</v>
      </c>
      <c r="L27" s="13">
        <v>131.661371</v>
      </c>
    </row>
    <row r="28" spans="1:12" x14ac:dyDescent="0.2">
      <c r="A28" s="13" t="s">
        <v>22</v>
      </c>
      <c r="B28" s="13">
        <v>72.612996999999993</v>
      </c>
      <c r="C28" s="39">
        <v>0.62675519492451615</v>
      </c>
      <c r="D28" s="13">
        <v>43.242440000000002</v>
      </c>
      <c r="E28" s="39">
        <v>0.37324480507548391</v>
      </c>
      <c r="F28" s="13">
        <v>0</v>
      </c>
      <c r="G28" s="39">
        <v>0</v>
      </c>
      <c r="H28" s="13">
        <v>0</v>
      </c>
      <c r="I28" s="39">
        <v>0</v>
      </c>
      <c r="J28" s="13">
        <v>0</v>
      </c>
      <c r="K28" s="39">
        <v>0</v>
      </c>
      <c r="L28" s="13">
        <v>115.85543699999999</v>
      </c>
    </row>
    <row r="29" spans="1:12" x14ac:dyDescent="0.2">
      <c r="A29" s="13" t="s">
        <v>23</v>
      </c>
      <c r="B29" s="13">
        <v>137.18310700000001</v>
      </c>
      <c r="C29" s="39">
        <v>0.64512418140554473</v>
      </c>
      <c r="D29" s="13">
        <v>70.796254000000005</v>
      </c>
      <c r="E29" s="39">
        <v>0.33293002620453133</v>
      </c>
      <c r="F29" s="13">
        <v>0</v>
      </c>
      <c r="G29" s="39">
        <v>0</v>
      </c>
      <c r="H29" s="13">
        <v>4.6666860000000003</v>
      </c>
      <c r="I29" s="39">
        <v>2.1945792389923901E-2</v>
      </c>
      <c r="J29" s="13">
        <v>0</v>
      </c>
      <c r="K29" s="39">
        <v>0</v>
      </c>
      <c r="L29" s="13">
        <v>212.64604700000001</v>
      </c>
    </row>
    <row r="30" spans="1:12" x14ac:dyDescent="0.2">
      <c r="A30" s="13" t="s">
        <v>24</v>
      </c>
      <c r="B30" s="13">
        <v>25.663350000000001</v>
      </c>
      <c r="C30" s="39">
        <v>0.92691867978789699</v>
      </c>
      <c r="D30" s="13">
        <v>2.0233829999999999</v>
      </c>
      <c r="E30" s="39">
        <v>7.3081320212103035E-2</v>
      </c>
      <c r="F30" s="13">
        <v>0</v>
      </c>
      <c r="G30" s="39">
        <v>0</v>
      </c>
      <c r="H30" s="13">
        <v>0</v>
      </c>
      <c r="I30" s="39">
        <v>0</v>
      </c>
      <c r="J30" s="13">
        <v>0</v>
      </c>
      <c r="K30" s="39">
        <v>0</v>
      </c>
      <c r="L30" s="13">
        <v>27.686733</v>
      </c>
    </row>
    <row r="31" spans="1:12" x14ac:dyDescent="0.2">
      <c r="A31" s="13" t="s">
        <v>25</v>
      </c>
      <c r="B31" s="13">
        <v>48.024805000000001</v>
      </c>
      <c r="C31" s="39">
        <v>0.69589045061846388</v>
      </c>
      <c r="D31" s="13">
        <v>20.987214000000002</v>
      </c>
      <c r="E31" s="39">
        <v>0.30410954938153595</v>
      </c>
      <c r="F31" s="13">
        <v>0</v>
      </c>
      <c r="G31" s="39">
        <v>0</v>
      </c>
      <c r="H31" s="13">
        <v>0</v>
      </c>
      <c r="I31" s="39">
        <v>0</v>
      </c>
      <c r="J31" s="13">
        <v>0</v>
      </c>
      <c r="K31" s="39">
        <v>0</v>
      </c>
      <c r="L31" s="13">
        <v>69.012019000000009</v>
      </c>
    </row>
    <row r="32" spans="1:12" x14ac:dyDescent="0.2">
      <c r="A32" s="13" t="s">
        <v>26</v>
      </c>
      <c r="B32" s="13">
        <v>0.73715799999999998</v>
      </c>
      <c r="C32" s="39">
        <v>1</v>
      </c>
      <c r="D32" s="13">
        <v>0</v>
      </c>
      <c r="E32" s="39">
        <v>0</v>
      </c>
      <c r="F32" s="13">
        <v>0</v>
      </c>
      <c r="G32" s="39">
        <v>0</v>
      </c>
      <c r="H32" s="13">
        <v>0</v>
      </c>
      <c r="I32" s="39">
        <v>0</v>
      </c>
      <c r="J32" s="13">
        <v>0</v>
      </c>
      <c r="K32" s="39">
        <v>0</v>
      </c>
      <c r="L32" s="13">
        <v>0.73715799999999998</v>
      </c>
    </row>
    <row r="33" spans="1:12" x14ac:dyDescent="0.2">
      <c r="A33" s="13" t="s">
        <v>27</v>
      </c>
      <c r="B33" s="13">
        <v>21.095397999999999</v>
      </c>
      <c r="C33" s="39">
        <v>0.82507251661964687</v>
      </c>
      <c r="D33" s="13">
        <v>3.9819529999999999</v>
      </c>
      <c r="E33" s="39">
        <v>0.15574012790709862</v>
      </c>
      <c r="F33" s="13">
        <v>0</v>
      </c>
      <c r="G33" s="39">
        <v>0</v>
      </c>
      <c r="H33" s="13">
        <v>0.49058099999999999</v>
      </c>
      <c r="I33" s="39">
        <v>1.9187355473254543E-2</v>
      </c>
      <c r="J33" s="13">
        <v>0</v>
      </c>
      <c r="K33" s="39">
        <v>0</v>
      </c>
      <c r="L33" s="13">
        <v>25.567931999999999</v>
      </c>
    </row>
    <row r="34" spans="1:12" x14ac:dyDescent="0.2">
      <c r="A34" s="13" t="s">
        <v>28</v>
      </c>
      <c r="B34" s="13">
        <v>14.783968</v>
      </c>
      <c r="C34" s="39">
        <v>1</v>
      </c>
      <c r="D34" s="13">
        <v>0</v>
      </c>
      <c r="E34" s="39">
        <v>0</v>
      </c>
      <c r="F34" s="13">
        <v>0</v>
      </c>
      <c r="G34" s="39">
        <v>0</v>
      </c>
      <c r="H34" s="13">
        <v>0</v>
      </c>
      <c r="I34" s="39">
        <v>0</v>
      </c>
      <c r="J34" s="13">
        <v>0</v>
      </c>
      <c r="K34" s="39">
        <v>0</v>
      </c>
      <c r="L34" s="13">
        <v>14.783968</v>
      </c>
    </row>
    <row r="35" spans="1:12" x14ac:dyDescent="0.2">
      <c r="A35" s="13" t="s">
        <v>29</v>
      </c>
      <c r="B35" s="13">
        <v>0</v>
      </c>
      <c r="C35" s="39">
        <v>0</v>
      </c>
      <c r="D35" s="13">
        <v>0</v>
      </c>
      <c r="E35" s="39">
        <v>0</v>
      </c>
      <c r="F35" s="13">
        <v>0</v>
      </c>
      <c r="G35" s="39">
        <v>0</v>
      </c>
      <c r="H35" s="13">
        <v>0</v>
      </c>
      <c r="I35" s="39">
        <v>0</v>
      </c>
      <c r="J35" s="13">
        <v>0</v>
      </c>
      <c r="K35" s="39">
        <v>0</v>
      </c>
      <c r="L35" s="13">
        <v>0</v>
      </c>
    </row>
    <row r="36" spans="1:12" x14ac:dyDescent="0.2">
      <c r="A36" s="13" t="s">
        <v>30</v>
      </c>
      <c r="B36" s="13">
        <v>348.90945099999999</v>
      </c>
      <c r="C36" s="39">
        <v>0.73021528120204438</v>
      </c>
      <c r="D36" s="13">
        <v>117.827434</v>
      </c>
      <c r="E36" s="39">
        <v>0.24659519140289876</v>
      </c>
      <c r="F36" s="13">
        <v>0</v>
      </c>
      <c r="G36" s="39">
        <v>0</v>
      </c>
      <c r="H36" s="13">
        <v>11.080356</v>
      </c>
      <c r="I36" s="39">
        <v>2.3189527395056891E-2</v>
      </c>
      <c r="J36" s="13">
        <v>0</v>
      </c>
      <c r="K36" s="39">
        <v>0</v>
      </c>
      <c r="L36" s="13">
        <v>477.81724099999997</v>
      </c>
    </row>
    <row r="37" spans="1:12" x14ac:dyDescent="0.2">
      <c r="A37" s="13" t="s">
        <v>31</v>
      </c>
      <c r="B37" s="13">
        <v>0</v>
      </c>
      <c r="C37" s="39">
        <v>0</v>
      </c>
      <c r="D37" s="13">
        <v>0</v>
      </c>
      <c r="E37" s="39">
        <v>0</v>
      </c>
      <c r="F37" s="13">
        <v>0</v>
      </c>
      <c r="G37" s="39">
        <v>0</v>
      </c>
      <c r="H37" s="13">
        <v>0</v>
      </c>
      <c r="I37" s="39">
        <v>0</v>
      </c>
      <c r="J37" s="13">
        <v>19.731304000000002</v>
      </c>
      <c r="K37" s="39">
        <v>1</v>
      </c>
      <c r="L37" s="13">
        <v>19.731304000000002</v>
      </c>
    </row>
    <row r="38" spans="1:12" x14ac:dyDescent="0.2">
      <c r="A38" s="13" t="s">
        <v>32</v>
      </c>
      <c r="B38" s="13">
        <v>492.62834199999998</v>
      </c>
      <c r="C38" s="39">
        <v>0.67529379196488071</v>
      </c>
      <c r="D38" s="13">
        <v>202.36920000000001</v>
      </c>
      <c r="E38" s="39">
        <v>0.27740723136246054</v>
      </c>
      <c r="F38" s="13">
        <v>0</v>
      </c>
      <c r="G38" s="39">
        <v>0</v>
      </c>
      <c r="H38" s="13">
        <v>34.504710000000003</v>
      </c>
      <c r="I38" s="39">
        <v>4.729897667265872E-2</v>
      </c>
      <c r="J38" s="13">
        <v>0</v>
      </c>
      <c r="K38" s="39">
        <v>0</v>
      </c>
      <c r="L38" s="13">
        <v>729.502252</v>
      </c>
    </row>
    <row r="39" spans="1:12" x14ac:dyDescent="0.2">
      <c r="A39" s="13" t="s">
        <v>33</v>
      </c>
      <c r="B39" s="13">
        <v>169.10790600000001</v>
      </c>
      <c r="C39" s="39">
        <v>0.66176184621592837</v>
      </c>
      <c r="D39" s="13">
        <v>86.434033999999997</v>
      </c>
      <c r="E39" s="39">
        <v>0.33823815378407157</v>
      </c>
      <c r="F39" s="13">
        <v>0</v>
      </c>
      <c r="G39" s="39">
        <v>0</v>
      </c>
      <c r="H39" s="13">
        <v>0</v>
      </c>
      <c r="I39" s="39">
        <v>0</v>
      </c>
      <c r="J39" s="13">
        <v>0</v>
      </c>
      <c r="K39" s="39">
        <v>0</v>
      </c>
      <c r="L39" s="13">
        <v>255.54194000000001</v>
      </c>
    </row>
    <row r="40" spans="1:12" x14ac:dyDescent="0.2">
      <c r="A40" s="13" t="s">
        <v>34</v>
      </c>
      <c r="B40" s="13">
        <v>9.7288809999999994</v>
      </c>
      <c r="C40" s="39">
        <v>0.77887457212011224</v>
      </c>
      <c r="D40" s="13">
        <v>2.5901890000000001</v>
      </c>
      <c r="E40" s="39">
        <v>0.20736530224649902</v>
      </c>
      <c r="F40" s="13">
        <v>0</v>
      </c>
      <c r="G40" s="39">
        <v>0</v>
      </c>
      <c r="H40" s="13">
        <v>0.171877</v>
      </c>
      <c r="I40" s="39">
        <v>1.3760125633388725E-2</v>
      </c>
      <c r="J40" s="13">
        <v>0</v>
      </c>
      <c r="K40" s="39">
        <v>0</v>
      </c>
      <c r="L40" s="13">
        <v>12.490947</v>
      </c>
    </row>
    <row r="41" spans="1:12" x14ac:dyDescent="0.2">
      <c r="A41" s="13" t="s">
        <v>35</v>
      </c>
      <c r="B41" s="13">
        <v>59.033313</v>
      </c>
      <c r="C41" s="39">
        <v>0.56595716800802875</v>
      </c>
      <c r="D41" s="13">
        <v>42.428638999999997</v>
      </c>
      <c r="E41" s="39">
        <v>0.40676680929079823</v>
      </c>
      <c r="F41" s="13">
        <v>0.34192</v>
      </c>
      <c r="G41" s="39">
        <v>3.2780148199594555E-3</v>
      </c>
      <c r="H41" s="13">
        <v>2.503161</v>
      </c>
      <c r="I41" s="39">
        <v>2.3998007881213531E-2</v>
      </c>
      <c r="J41" s="13">
        <v>0</v>
      </c>
      <c r="K41" s="39">
        <v>0</v>
      </c>
      <c r="L41" s="13">
        <v>104.307033</v>
      </c>
    </row>
    <row r="42" spans="1:12" x14ac:dyDescent="0.2">
      <c r="A42" s="13" t="s">
        <v>36</v>
      </c>
      <c r="B42" s="13">
        <v>70.248671999999999</v>
      </c>
      <c r="C42" s="39">
        <v>0.87954515900586516</v>
      </c>
      <c r="D42" s="13">
        <v>9.5733189999999997</v>
      </c>
      <c r="E42" s="39">
        <v>0.11986228553998671</v>
      </c>
      <c r="F42" s="13">
        <v>0</v>
      </c>
      <c r="G42" s="39">
        <v>0</v>
      </c>
      <c r="H42" s="13">
        <v>4.7327000000000001E-2</v>
      </c>
      <c r="I42" s="39">
        <v>5.9255545414823761E-4</v>
      </c>
      <c r="J42" s="13">
        <v>0</v>
      </c>
      <c r="K42" s="39">
        <v>0</v>
      </c>
      <c r="L42" s="13">
        <v>79.869317999999993</v>
      </c>
    </row>
    <row r="43" spans="1:12" x14ac:dyDescent="0.2">
      <c r="A43" s="13" t="s">
        <v>37</v>
      </c>
      <c r="B43" s="13">
        <v>96.349289999999996</v>
      </c>
      <c r="C43" s="39">
        <v>0.92824616772648394</v>
      </c>
      <c r="D43" s="13">
        <v>7.4436400000000003</v>
      </c>
      <c r="E43" s="39">
        <v>7.1713349459405107E-2</v>
      </c>
      <c r="F43" s="13">
        <v>0</v>
      </c>
      <c r="G43" s="39">
        <v>0</v>
      </c>
      <c r="H43" s="13">
        <v>4.202E-3</v>
      </c>
      <c r="I43" s="40" t="s">
        <v>74</v>
      </c>
      <c r="J43" s="13">
        <v>0</v>
      </c>
      <c r="K43" s="39">
        <v>0</v>
      </c>
      <c r="L43" s="13">
        <v>103.797132</v>
      </c>
    </row>
    <row r="44" spans="1:12" x14ac:dyDescent="0.2">
      <c r="A44" s="13" t="s">
        <v>38</v>
      </c>
      <c r="B44" s="13">
        <v>180.838516</v>
      </c>
      <c r="C44" s="39">
        <v>0.5393177802539425</v>
      </c>
      <c r="D44" s="13">
        <v>138.65355</v>
      </c>
      <c r="E44" s="39">
        <v>0.41350883907015157</v>
      </c>
      <c r="F44" s="13">
        <v>1.837807</v>
      </c>
      <c r="G44" s="39">
        <v>5.4809230560991622E-3</v>
      </c>
      <c r="H44" s="13">
        <v>13.979888000000001</v>
      </c>
      <c r="I44" s="39">
        <v>4.169245761980666E-2</v>
      </c>
      <c r="J44" s="13">
        <v>0</v>
      </c>
      <c r="K44" s="39">
        <v>0</v>
      </c>
      <c r="L44" s="13">
        <v>335.30976100000004</v>
      </c>
    </row>
    <row r="45" spans="1:12" x14ac:dyDescent="0.2">
      <c r="A45" s="13" t="s">
        <v>39</v>
      </c>
      <c r="B45" s="13">
        <v>8.0950000000000006</v>
      </c>
      <c r="C45" s="39">
        <v>0.84366857738405421</v>
      </c>
      <c r="D45" s="13">
        <v>1.496826</v>
      </c>
      <c r="E45" s="39">
        <v>0.15600062532569045</v>
      </c>
      <c r="F45" s="13">
        <v>0</v>
      </c>
      <c r="G45" s="39">
        <v>0</v>
      </c>
      <c r="H45" s="13">
        <v>3.1740000000000002E-3</v>
      </c>
      <c r="I45" s="40">
        <v>3.3079729025534133E-4</v>
      </c>
      <c r="J45" s="13">
        <v>0</v>
      </c>
      <c r="K45" s="39">
        <v>0</v>
      </c>
      <c r="L45" s="13">
        <v>9.5950000000000006</v>
      </c>
    </row>
    <row r="46" spans="1:12" x14ac:dyDescent="0.2">
      <c r="A46" s="13" t="s">
        <v>65</v>
      </c>
      <c r="B46" s="13">
        <v>59.460808999999998</v>
      </c>
      <c r="C46" s="39">
        <v>0.87188680453200196</v>
      </c>
      <c r="D46" s="13">
        <v>8.7370450000000002</v>
      </c>
      <c r="E46" s="39">
        <v>0.12811319546799818</v>
      </c>
      <c r="F46" s="13">
        <v>0</v>
      </c>
      <c r="G46" s="39">
        <v>0</v>
      </c>
      <c r="H46" s="13">
        <v>0</v>
      </c>
      <c r="I46" s="39">
        <v>0</v>
      </c>
      <c r="J46" s="13">
        <v>0</v>
      </c>
      <c r="K46" s="39">
        <v>0</v>
      </c>
      <c r="L46" s="13">
        <v>68.197853999999992</v>
      </c>
    </row>
    <row r="47" spans="1:12" x14ac:dyDescent="0.2">
      <c r="A47" s="13" t="s">
        <v>63</v>
      </c>
      <c r="B47" s="13">
        <v>0</v>
      </c>
      <c r="C47" s="39">
        <v>0</v>
      </c>
      <c r="D47" s="13">
        <v>44.503774999999997</v>
      </c>
      <c r="E47" s="39">
        <v>1</v>
      </c>
      <c r="F47" s="13">
        <v>0</v>
      </c>
      <c r="G47" s="39">
        <v>0</v>
      </c>
      <c r="H47" s="13">
        <v>0</v>
      </c>
      <c r="I47" s="39">
        <v>0</v>
      </c>
      <c r="J47" s="13">
        <v>0</v>
      </c>
      <c r="K47" s="39">
        <v>0</v>
      </c>
      <c r="L47" s="13">
        <v>44.503774999999997</v>
      </c>
    </row>
    <row r="48" spans="1:12" x14ac:dyDescent="0.2">
      <c r="A48" s="13" t="s">
        <v>66</v>
      </c>
      <c r="B48" s="13">
        <v>0.175922</v>
      </c>
      <c r="C48" s="39">
        <v>0.86827038872327411</v>
      </c>
      <c r="D48" s="13">
        <v>2.6689999999999998E-2</v>
      </c>
      <c r="E48" s="39">
        <v>0.13172961127672597</v>
      </c>
      <c r="F48" s="13">
        <v>0</v>
      </c>
      <c r="G48" s="39">
        <v>0</v>
      </c>
      <c r="H48" s="13">
        <v>0</v>
      </c>
      <c r="I48" s="39">
        <v>0</v>
      </c>
      <c r="J48" s="13">
        <v>0</v>
      </c>
      <c r="K48" s="39">
        <v>0</v>
      </c>
      <c r="L48" s="13">
        <v>0.20261199999999999</v>
      </c>
    </row>
    <row r="49" spans="1:12" x14ac:dyDescent="0.2">
      <c r="A49" s="13" t="s">
        <v>40</v>
      </c>
      <c r="B49" s="13">
        <v>87.393060000000006</v>
      </c>
      <c r="C49" s="39">
        <v>0.67183640477664719</v>
      </c>
      <c r="D49" s="13">
        <v>37.905078000000003</v>
      </c>
      <c r="E49" s="39">
        <v>0.29139626563366</v>
      </c>
      <c r="F49" s="13">
        <v>0</v>
      </c>
      <c r="G49" s="39">
        <v>0</v>
      </c>
      <c r="H49" s="13">
        <v>4.7827260000000003</v>
      </c>
      <c r="I49" s="39">
        <v>3.6767329589692761E-2</v>
      </c>
      <c r="J49" s="13">
        <v>0</v>
      </c>
      <c r="K49" s="39">
        <v>0</v>
      </c>
      <c r="L49" s="13">
        <v>130.08086400000002</v>
      </c>
    </row>
    <row r="50" spans="1:12" x14ac:dyDescent="0.2">
      <c r="A50" s="13" t="s">
        <v>41</v>
      </c>
      <c r="B50" s="13">
        <v>1045.2633390000001</v>
      </c>
      <c r="C50" s="39">
        <v>0.91921214602030599</v>
      </c>
      <c r="D50" s="13">
        <v>91.866259999999997</v>
      </c>
      <c r="E50" s="39">
        <v>8.0787853979693999E-2</v>
      </c>
      <c r="F50" s="13">
        <v>0</v>
      </c>
      <c r="G50" s="39">
        <v>0</v>
      </c>
      <c r="H50" s="13">
        <v>0</v>
      </c>
      <c r="I50" s="39">
        <v>0</v>
      </c>
      <c r="J50" s="13">
        <v>0</v>
      </c>
      <c r="K50" s="39">
        <v>0</v>
      </c>
      <c r="L50" s="13">
        <v>1137.1295990000001</v>
      </c>
    </row>
    <row r="51" spans="1:12" x14ac:dyDescent="0.2">
      <c r="A51" s="13" t="s">
        <v>42</v>
      </c>
      <c r="B51" s="13">
        <v>4.0073650000000001</v>
      </c>
      <c r="C51" s="39">
        <v>0.78666713779947606</v>
      </c>
      <c r="D51" s="13">
        <v>1.08674</v>
      </c>
      <c r="E51" s="39">
        <v>0.21333286220052394</v>
      </c>
      <c r="F51" s="13">
        <v>0</v>
      </c>
      <c r="G51" s="39">
        <v>0</v>
      </c>
      <c r="H51" s="13">
        <v>0</v>
      </c>
      <c r="I51" s="39">
        <v>0</v>
      </c>
      <c r="J51" s="13">
        <v>0</v>
      </c>
      <c r="K51" s="39">
        <v>0</v>
      </c>
      <c r="L51" s="13">
        <v>5.0941049999999999</v>
      </c>
    </row>
    <row r="52" spans="1:12" x14ac:dyDescent="0.2">
      <c r="A52" s="13" t="s">
        <v>43</v>
      </c>
      <c r="B52" s="13">
        <v>11.588232</v>
      </c>
      <c r="C52" s="39">
        <v>0.55931542475434748</v>
      </c>
      <c r="D52" s="13">
        <v>2.7454160000000001</v>
      </c>
      <c r="E52" s="39">
        <v>0.13250973195629684</v>
      </c>
      <c r="F52" s="13">
        <v>4.6523560000000002</v>
      </c>
      <c r="G52" s="39">
        <v>0.22454973910156761</v>
      </c>
      <c r="H52" s="13">
        <v>1.7325950000000001</v>
      </c>
      <c r="I52" s="39">
        <v>8.3625104187787985E-2</v>
      </c>
      <c r="J52" s="13">
        <v>0</v>
      </c>
      <c r="K52" s="39">
        <v>0</v>
      </c>
      <c r="L52" s="13">
        <v>20.718599000000001</v>
      </c>
    </row>
    <row r="53" spans="1:12" x14ac:dyDescent="0.2">
      <c r="A53" s="13" t="s">
        <v>44</v>
      </c>
      <c r="B53" s="13">
        <v>610.16733899999997</v>
      </c>
      <c r="C53" s="39">
        <v>0.99868035216558748</v>
      </c>
      <c r="D53" s="13">
        <v>0.80627000000000004</v>
      </c>
      <c r="E53" s="39">
        <v>1.3196478344124354E-3</v>
      </c>
      <c r="F53" s="13">
        <v>0</v>
      </c>
      <c r="G53" s="39">
        <v>0</v>
      </c>
      <c r="H53" s="13">
        <v>0</v>
      </c>
      <c r="I53" s="39">
        <v>0</v>
      </c>
      <c r="J53" s="13">
        <v>0</v>
      </c>
      <c r="K53" s="39">
        <v>0</v>
      </c>
      <c r="L53" s="13">
        <v>610.97360900000001</v>
      </c>
    </row>
    <row r="54" spans="1:12" x14ac:dyDescent="0.2">
      <c r="A54" s="13" t="s">
        <v>45</v>
      </c>
      <c r="B54" s="13">
        <v>397.72734200000002</v>
      </c>
      <c r="C54" s="39">
        <v>0.84687231470688196</v>
      </c>
      <c r="D54" s="13">
        <v>66.707695999999999</v>
      </c>
      <c r="E54" s="39">
        <v>0.14203926900324346</v>
      </c>
      <c r="F54" s="13">
        <v>0</v>
      </c>
      <c r="G54" s="39">
        <v>0</v>
      </c>
      <c r="H54" s="13">
        <v>5.2075930000000001</v>
      </c>
      <c r="I54" s="39">
        <v>1.1088416289874673E-2</v>
      </c>
      <c r="J54" s="13">
        <v>0</v>
      </c>
      <c r="K54" s="39">
        <v>0</v>
      </c>
      <c r="L54" s="13">
        <v>469.64263099999999</v>
      </c>
    </row>
    <row r="55" spans="1:12" x14ac:dyDescent="0.2">
      <c r="A55" s="13" t="s">
        <v>64</v>
      </c>
      <c r="B55" s="13">
        <v>0.110092</v>
      </c>
      <c r="C55" s="39">
        <v>7.0914868276205467E-2</v>
      </c>
      <c r="D55" s="13">
        <v>1.1422939999999999</v>
      </c>
      <c r="E55" s="39">
        <v>0.7357994090642358</v>
      </c>
      <c r="F55" s="13">
        <v>0.30006699999999997</v>
      </c>
      <c r="G55" s="39">
        <v>0.19328572265955876</v>
      </c>
      <c r="H55" s="13">
        <v>0</v>
      </c>
      <c r="I55" s="39">
        <v>0</v>
      </c>
      <c r="J55" s="13">
        <v>0</v>
      </c>
      <c r="K55" s="39">
        <v>0</v>
      </c>
      <c r="L55" s="13">
        <v>1.5524529999999999</v>
      </c>
    </row>
    <row r="56" spans="1:12" x14ac:dyDescent="0.2">
      <c r="A56" s="13" t="s">
        <v>46</v>
      </c>
      <c r="B56" s="13">
        <v>37.709764</v>
      </c>
      <c r="C56" s="39">
        <v>0.88075047416833308</v>
      </c>
      <c r="D56" s="13">
        <v>2.8912460000000002</v>
      </c>
      <c r="E56" s="39">
        <v>6.7528035588801258E-2</v>
      </c>
      <c r="F56" s="13">
        <v>9.4611000000000001E-2</v>
      </c>
      <c r="G56" s="39">
        <v>2.2097375924055151E-3</v>
      </c>
      <c r="H56" s="13">
        <v>2.1198700000000001</v>
      </c>
      <c r="I56" s="39">
        <v>4.9511752650460088E-2</v>
      </c>
      <c r="J56" s="13">
        <v>0</v>
      </c>
      <c r="K56" s="39">
        <v>0</v>
      </c>
      <c r="L56" s="13">
        <v>42.815491000000002</v>
      </c>
    </row>
    <row r="57" spans="1:12" x14ac:dyDescent="0.2">
      <c r="A57" s="13" t="s">
        <v>47</v>
      </c>
      <c r="B57" s="13">
        <v>80.242800000000003</v>
      </c>
      <c r="C57" s="39">
        <v>0.74264650821953004</v>
      </c>
      <c r="D57" s="13">
        <v>27.806991</v>
      </c>
      <c r="E57" s="39">
        <v>0.25735349178047001</v>
      </c>
      <c r="F57" s="13">
        <v>0</v>
      </c>
      <c r="G57" s="39">
        <v>0</v>
      </c>
      <c r="H57" s="13">
        <v>0</v>
      </c>
      <c r="I57" s="39">
        <v>0</v>
      </c>
      <c r="J57" s="13">
        <v>0</v>
      </c>
      <c r="K57" s="39">
        <v>0</v>
      </c>
      <c r="L57" s="13">
        <v>108.049791</v>
      </c>
    </row>
    <row r="58" spans="1:12" x14ac:dyDescent="0.2">
      <c r="A58" s="13" t="s">
        <v>48</v>
      </c>
      <c r="B58" s="13">
        <v>0</v>
      </c>
      <c r="C58" s="39">
        <v>0</v>
      </c>
      <c r="D58" s="13">
        <v>0</v>
      </c>
      <c r="E58" s="39">
        <v>0</v>
      </c>
      <c r="F58" s="13">
        <v>0</v>
      </c>
      <c r="G58" s="39">
        <v>0</v>
      </c>
      <c r="H58" s="13">
        <v>0</v>
      </c>
      <c r="I58" s="39">
        <v>0</v>
      </c>
      <c r="J58" s="13">
        <v>16.182099000000001</v>
      </c>
      <c r="K58" s="39">
        <v>1</v>
      </c>
      <c r="L58" s="13">
        <v>16.182099000000001</v>
      </c>
    </row>
    <row r="59" spans="1:12" x14ac:dyDescent="0.2">
      <c r="A59" s="33"/>
      <c r="B59" s="28"/>
      <c r="C59" s="34"/>
      <c r="D59" s="28"/>
      <c r="E59" s="34"/>
      <c r="F59" s="29"/>
      <c r="G59" s="30"/>
      <c r="H59" s="29"/>
      <c r="I59" s="30"/>
      <c r="J59" s="29"/>
      <c r="K59" s="30"/>
      <c r="L59" s="29"/>
    </row>
    <row r="60" spans="1:12" x14ac:dyDescent="0.2">
      <c r="A60" s="33"/>
      <c r="B60" s="28"/>
      <c r="C60" s="35"/>
      <c r="D60" s="28"/>
      <c r="E60" s="35"/>
      <c r="F60" s="29"/>
      <c r="G60" s="31"/>
      <c r="H60" s="29"/>
      <c r="I60" s="35"/>
      <c r="J60" s="29"/>
      <c r="K60" s="31"/>
      <c r="L60" s="29"/>
    </row>
    <row r="61" spans="1:12" x14ac:dyDescent="0.2">
      <c r="A61" s="33" t="s">
        <v>52</v>
      </c>
      <c r="B61" s="28">
        <v>7590.6030370000017</v>
      </c>
      <c r="C61" s="36">
        <v>0.79585433440308062</v>
      </c>
      <c r="D61" s="28">
        <v>1751.8290919999999</v>
      </c>
      <c r="E61" s="36">
        <v>0.18367457357546607</v>
      </c>
      <c r="F61" s="29">
        <v>8.3470700000000004</v>
      </c>
      <c r="G61" s="32">
        <v>8.7516786303864266E-4</v>
      </c>
      <c r="H61" s="29">
        <v>143.30352300000001</v>
      </c>
      <c r="I61" s="32">
        <v>1.5024989366306857E-2</v>
      </c>
      <c r="J61" s="29">
        <v>43.596108000000001</v>
      </c>
      <c r="K61" s="32">
        <v>4.5709347921081139E-3</v>
      </c>
      <c r="L61" s="29">
        <v>9537.6788299999989</v>
      </c>
    </row>
    <row r="62" spans="1:12" x14ac:dyDescent="0.2">
      <c r="C62" s="27"/>
      <c r="E62" s="27"/>
      <c r="G62" s="27"/>
      <c r="I62" s="27"/>
      <c r="K62" s="27"/>
    </row>
    <row r="63" spans="1:12" x14ac:dyDescent="0.2">
      <c r="C63" s="26"/>
      <c r="E63" s="26"/>
      <c r="G63" s="26"/>
      <c r="I63" s="26"/>
      <c r="K63" s="26"/>
    </row>
    <row r="65" spans="1:12" x14ac:dyDescent="0.2">
      <c r="B65" s="28"/>
      <c r="C65" s="36"/>
      <c r="D65" s="28"/>
      <c r="E65" s="36"/>
      <c r="F65" s="29"/>
      <c r="G65" s="32"/>
      <c r="H65" s="29"/>
      <c r="I65" s="32"/>
      <c r="J65" s="29"/>
      <c r="K65" s="32"/>
      <c r="L65" s="29"/>
    </row>
    <row r="67" spans="1:12" hidden="1" x14ac:dyDescent="0.2"/>
    <row r="68" spans="1:12" hidden="1" x14ac:dyDescent="0.2"/>
    <row r="69" spans="1:12" hidden="1" x14ac:dyDescent="0.2"/>
    <row r="70" spans="1:12" hidden="1" x14ac:dyDescent="0.2"/>
    <row r="71" spans="1:12" hidden="1" x14ac:dyDescent="0.2"/>
    <row r="72" spans="1:12" hidden="1" x14ac:dyDescent="0.2"/>
    <row r="73" spans="1:12" hidden="1" x14ac:dyDescent="0.2"/>
    <row r="74" spans="1:12" hidden="1" x14ac:dyDescent="0.2"/>
    <row r="75" spans="1:12" hidden="1" x14ac:dyDescent="0.2"/>
    <row r="76" spans="1:12" hidden="1" x14ac:dyDescent="0.2">
      <c r="A76" s="13" t="s">
        <v>57</v>
      </c>
    </row>
    <row r="77" spans="1:12" hidden="1" x14ac:dyDescent="0.2"/>
    <row r="78" spans="1:12" hidden="1" x14ac:dyDescent="0.2">
      <c r="A78" s="13" t="s">
        <v>55</v>
      </c>
      <c r="B78" s="13" t="s">
        <v>0</v>
      </c>
      <c r="C78" s="24" t="s">
        <v>56</v>
      </c>
    </row>
    <row r="79" spans="1:12" hidden="1" x14ac:dyDescent="0.2"/>
    <row r="80" spans="1:12" hidden="1" x14ac:dyDescent="0.2">
      <c r="A80" s="13">
        <v>1</v>
      </c>
      <c r="B80" s="13">
        <v>0</v>
      </c>
      <c r="C80" s="24">
        <v>1676774</v>
      </c>
    </row>
    <row r="81" spans="1:3" hidden="1" x14ac:dyDescent="0.2">
      <c r="A81" s="13">
        <v>2</v>
      </c>
      <c r="B81" s="13" t="s">
        <v>50</v>
      </c>
      <c r="C81" s="24" t="s">
        <v>50</v>
      </c>
    </row>
    <row r="82" spans="1:3" hidden="1" x14ac:dyDescent="0.2">
      <c r="A82" s="13">
        <v>3</v>
      </c>
      <c r="B82" s="13">
        <v>0</v>
      </c>
      <c r="C82" s="24">
        <v>2810162</v>
      </c>
    </row>
    <row r="83" spans="1:3" hidden="1" x14ac:dyDescent="0.2">
      <c r="A83" s="13">
        <v>4</v>
      </c>
      <c r="B83" s="13">
        <v>0</v>
      </c>
      <c r="C83" s="24">
        <v>20980943</v>
      </c>
    </row>
    <row r="84" spans="1:3" hidden="1" x14ac:dyDescent="0.2">
      <c r="A84" s="13">
        <v>5</v>
      </c>
      <c r="B84" s="13">
        <v>340296</v>
      </c>
      <c r="C84" s="24">
        <v>545233296</v>
      </c>
    </row>
    <row r="85" spans="1:3" hidden="1" x14ac:dyDescent="0.2">
      <c r="A85" s="13">
        <v>6</v>
      </c>
      <c r="B85" s="13">
        <v>0</v>
      </c>
      <c r="C85" s="24">
        <v>46237870</v>
      </c>
    </row>
    <row r="86" spans="1:3" hidden="1" x14ac:dyDescent="0.2">
      <c r="A86" s="13">
        <v>7</v>
      </c>
      <c r="B86" s="13">
        <v>21698650</v>
      </c>
      <c r="C86" s="24">
        <v>37637132</v>
      </c>
    </row>
    <row r="87" spans="1:3" hidden="1" x14ac:dyDescent="0.2">
      <c r="A87" s="13">
        <v>8</v>
      </c>
      <c r="B87" s="13">
        <v>0</v>
      </c>
      <c r="C87" s="24">
        <v>2248959</v>
      </c>
    </row>
    <row r="88" spans="1:3" hidden="1" x14ac:dyDescent="0.2">
      <c r="A88" s="13">
        <v>9</v>
      </c>
      <c r="B88" s="13">
        <v>1600222</v>
      </c>
      <c r="C88" s="24">
        <v>1600222</v>
      </c>
    </row>
    <row r="89" spans="1:3" hidden="1" x14ac:dyDescent="0.2">
      <c r="A89" s="13">
        <v>10</v>
      </c>
      <c r="B89" s="13">
        <v>0</v>
      </c>
      <c r="C89" s="24">
        <v>88730311</v>
      </c>
    </row>
    <row r="90" spans="1:3" hidden="1" x14ac:dyDescent="0.2">
      <c r="A90" s="13">
        <v>11</v>
      </c>
      <c r="B90" s="13">
        <v>0</v>
      </c>
      <c r="C90" s="24">
        <v>1501486</v>
      </c>
    </row>
    <row r="91" spans="1:3" hidden="1" x14ac:dyDescent="0.2">
      <c r="A91" s="13">
        <v>12</v>
      </c>
      <c r="B91" s="13">
        <v>1200000</v>
      </c>
      <c r="C91" s="24">
        <v>1608084</v>
      </c>
    </row>
    <row r="92" spans="1:3" hidden="1" x14ac:dyDescent="0.2">
      <c r="A92" s="13">
        <v>13</v>
      </c>
      <c r="B92" s="13">
        <v>0</v>
      </c>
      <c r="C92" s="24">
        <v>959402</v>
      </c>
    </row>
    <row r="93" spans="1:3" hidden="1" x14ac:dyDescent="0.2">
      <c r="A93" s="13">
        <v>14</v>
      </c>
      <c r="B93" s="13">
        <v>0</v>
      </c>
      <c r="C93" s="24">
        <v>343262291</v>
      </c>
    </row>
    <row r="94" spans="1:3" hidden="1" x14ac:dyDescent="0.2">
      <c r="A94" s="13">
        <v>15</v>
      </c>
      <c r="B94" s="13">
        <v>71319623</v>
      </c>
      <c r="C94" s="24">
        <v>207211794</v>
      </c>
    </row>
    <row r="95" spans="1:3" hidden="1" x14ac:dyDescent="0.2">
      <c r="A95" s="13">
        <v>16</v>
      </c>
      <c r="B95" s="13">
        <v>0</v>
      </c>
      <c r="C95" s="24">
        <v>49619882</v>
      </c>
    </row>
    <row r="96" spans="1:3" hidden="1" x14ac:dyDescent="0.2">
      <c r="A96" s="13">
        <v>17</v>
      </c>
      <c r="B96" s="13">
        <v>12906666</v>
      </c>
      <c r="C96" s="24">
        <v>12906666</v>
      </c>
    </row>
    <row r="97" spans="1:3" hidden="1" x14ac:dyDescent="0.2">
      <c r="A97" s="13">
        <v>18</v>
      </c>
      <c r="B97" s="13">
        <v>0</v>
      </c>
      <c r="C97" s="24">
        <v>51742100</v>
      </c>
    </row>
    <row r="98" spans="1:3" hidden="1" x14ac:dyDescent="0.2">
      <c r="A98" s="13">
        <v>19</v>
      </c>
      <c r="B98" s="13">
        <v>0</v>
      </c>
      <c r="C98" s="24">
        <v>1451570</v>
      </c>
    </row>
    <row r="99" spans="1:3" hidden="1" x14ac:dyDescent="0.2">
      <c r="A99" s="13">
        <v>20</v>
      </c>
      <c r="B99" s="13">
        <v>208945</v>
      </c>
      <c r="C99" s="24">
        <v>12755506</v>
      </c>
    </row>
    <row r="100" spans="1:3" hidden="1" x14ac:dyDescent="0.2">
      <c r="A100" s="13">
        <v>21</v>
      </c>
      <c r="B100" s="13">
        <v>231350</v>
      </c>
      <c r="C100" s="24">
        <v>46898228</v>
      </c>
    </row>
    <row r="101" spans="1:3" hidden="1" x14ac:dyDescent="0.2">
      <c r="A101" s="13">
        <v>22</v>
      </c>
      <c r="B101" s="13">
        <v>3500000</v>
      </c>
      <c r="C101" s="24">
        <v>86676597</v>
      </c>
    </row>
    <row r="102" spans="1:3" hidden="1" x14ac:dyDescent="0.2">
      <c r="A102" s="13">
        <v>23</v>
      </c>
      <c r="B102" s="13">
        <v>0</v>
      </c>
      <c r="C102" s="24">
        <v>105364570</v>
      </c>
    </row>
    <row r="103" spans="1:3" hidden="1" x14ac:dyDescent="0.2">
      <c r="A103" s="13">
        <v>24</v>
      </c>
      <c r="B103" s="13">
        <v>1875000</v>
      </c>
      <c r="C103" s="24">
        <v>136581575</v>
      </c>
    </row>
    <row r="104" spans="1:3" hidden="1" x14ac:dyDescent="0.2">
      <c r="A104" s="13">
        <v>25</v>
      </c>
      <c r="B104" s="13">
        <v>0</v>
      </c>
      <c r="C104" s="24">
        <v>1339787</v>
      </c>
    </row>
    <row r="105" spans="1:3" hidden="1" x14ac:dyDescent="0.2">
      <c r="A105" s="13">
        <v>26</v>
      </c>
      <c r="B105" s="13">
        <v>6217000</v>
      </c>
      <c r="C105" s="24">
        <v>31820525</v>
      </c>
    </row>
    <row r="106" spans="1:3" hidden="1" x14ac:dyDescent="0.2">
      <c r="A106" s="13">
        <v>27</v>
      </c>
      <c r="B106" s="13">
        <v>0</v>
      </c>
      <c r="C106" s="24">
        <v>2824510</v>
      </c>
    </row>
    <row r="107" spans="1:3" hidden="1" x14ac:dyDescent="0.2">
      <c r="A107" s="13">
        <v>28</v>
      </c>
      <c r="B107" s="13">
        <v>4003797</v>
      </c>
      <c r="C107" s="24">
        <v>6461622</v>
      </c>
    </row>
    <row r="108" spans="1:3" hidden="1" x14ac:dyDescent="0.2">
      <c r="A108" s="13">
        <v>29</v>
      </c>
      <c r="B108" s="13">
        <v>11031971</v>
      </c>
      <c r="C108" s="24">
        <v>11031971</v>
      </c>
    </row>
    <row r="109" spans="1:3" hidden="1" x14ac:dyDescent="0.2">
      <c r="A109" s="13">
        <v>30</v>
      </c>
      <c r="B109" s="13">
        <v>589000</v>
      </c>
      <c r="C109" s="24">
        <v>3759492</v>
      </c>
    </row>
    <row r="110" spans="1:3" hidden="1" x14ac:dyDescent="0.2">
      <c r="A110" s="13">
        <v>31</v>
      </c>
      <c r="B110" s="13">
        <v>0</v>
      </c>
      <c r="C110" s="24">
        <v>193329433</v>
      </c>
    </row>
    <row r="111" spans="1:3" hidden="1" x14ac:dyDescent="0.2">
      <c r="A111" s="13">
        <v>32</v>
      </c>
      <c r="B111" s="13">
        <v>10776804</v>
      </c>
      <c r="C111" s="24">
        <v>13533448</v>
      </c>
    </row>
    <row r="112" spans="1:3" hidden="1" x14ac:dyDescent="0.2">
      <c r="A112" s="13">
        <v>33</v>
      </c>
      <c r="B112" s="13">
        <v>0</v>
      </c>
      <c r="C112" s="24">
        <v>739874600</v>
      </c>
    </row>
    <row r="113" spans="1:3" hidden="1" x14ac:dyDescent="0.2">
      <c r="A113" s="13">
        <v>34</v>
      </c>
      <c r="B113" s="13">
        <v>6045714</v>
      </c>
      <c r="C113" s="24">
        <v>84378750</v>
      </c>
    </row>
    <row r="114" spans="1:3" hidden="1" x14ac:dyDescent="0.2">
      <c r="A114" s="13">
        <v>35</v>
      </c>
      <c r="B114" s="13">
        <v>0</v>
      </c>
      <c r="C114" s="24">
        <v>1396514</v>
      </c>
    </row>
    <row r="115" spans="1:3" hidden="1" x14ac:dyDescent="0.2">
      <c r="A115" s="13">
        <v>36</v>
      </c>
      <c r="B115" s="13">
        <v>0</v>
      </c>
      <c r="C115" s="24">
        <v>132293283</v>
      </c>
    </row>
    <row r="116" spans="1:3" hidden="1" x14ac:dyDescent="0.2">
      <c r="A116" s="13">
        <v>37</v>
      </c>
      <c r="B116" s="13">
        <v>0</v>
      </c>
      <c r="C116" s="24">
        <v>24415808</v>
      </c>
    </row>
    <row r="117" spans="1:3" hidden="1" x14ac:dyDescent="0.2">
      <c r="A117" s="13">
        <v>38</v>
      </c>
      <c r="B117" s="13">
        <v>79182</v>
      </c>
      <c r="C117" s="24">
        <v>17369459</v>
      </c>
    </row>
    <row r="118" spans="1:3" hidden="1" x14ac:dyDescent="0.2">
      <c r="A118" s="13">
        <v>39</v>
      </c>
      <c r="B118" s="13">
        <v>2013327</v>
      </c>
      <c r="C118" s="24">
        <v>348788097</v>
      </c>
    </row>
    <row r="119" spans="1:3" hidden="1" x14ac:dyDescent="0.2">
      <c r="A119" s="13">
        <v>40</v>
      </c>
      <c r="B119" s="13">
        <v>0</v>
      </c>
      <c r="C119" s="24">
        <v>40605813</v>
      </c>
    </row>
    <row r="120" spans="1:3" hidden="1" x14ac:dyDescent="0.2">
      <c r="A120" s="13">
        <v>41</v>
      </c>
      <c r="B120" s="13">
        <v>0</v>
      </c>
      <c r="C120" s="24">
        <v>6309894</v>
      </c>
    </row>
    <row r="121" spans="1:3" hidden="1" x14ac:dyDescent="0.2">
      <c r="A121" s="13">
        <v>42</v>
      </c>
      <c r="B121" s="13">
        <v>-1</v>
      </c>
      <c r="C121" s="24">
        <v>67875894</v>
      </c>
    </row>
    <row r="122" spans="1:3" hidden="1" x14ac:dyDescent="0.2">
      <c r="A122" s="13">
        <v>43</v>
      </c>
      <c r="B122" s="13" t="s">
        <v>50</v>
      </c>
      <c r="C122" s="24" t="s">
        <v>50</v>
      </c>
    </row>
    <row r="123" spans="1:3" hidden="1" x14ac:dyDescent="0.2">
      <c r="A123" s="13">
        <v>44</v>
      </c>
      <c r="B123" s="13">
        <v>8702631</v>
      </c>
      <c r="C123" s="24">
        <v>54508967</v>
      </c>
    </row>
    <row r="124" spans="1:3" hidden="1" x14ac:dyDescent="0.2">
      <c r="A124" s="13">
        <v>45</v>
      </c>
      <c r="B124" s="13">
        <v>0</v>
      </c>
      <c r="C124" s="24">
        <v>337514705</v>
      </c>
    </row>
    <row r="125" spans="1:3" hidden="1" x14ac:dyDescent="0.2">
      <c r="A125" s="13">
        <v>46</v>
      </c>
      <c r="B125" s="13">
        <v>0</v>
      </c>
      <c r="C125" s="24">
        <v>4582599</v>
      </c>
    </row>
    <row r="126" spans="1:3" hidden="1" x14ac:dyDescent="0.2">
      <c r="A126" s="13">
        <v>47</v>
      </c>
      <c r="B126" s="13">
        <v>0</v>
      </c>
      <c r="C126" s="24">
        <v>16530001</v>
      </c>
    </row>
    <row r="127" spans="1:3" hidden="1" x14ac:dyDescent="0.2">
      <c r="A127" s="13">
        <v>48</v>
      </c>
      <c r="B127" s="13">
        <v>0</v>
      </c>
      <c r="C127" s="24">
        <v>70957715</v>
      </c>
    </row>
    <row r="128" spans="1:3" hidden="1" x14ac:dyDescent="0.2">
      <c r="A128" s="13">
        <v>49</v>
      </c>
      <c r="B128" s="13">
        <v>7800000</v>
      </c>
      <c r="C128" s="24">
        <v>121157449</v>
      </c>
    </row>
    <row r="129" spans="1:3" hidden="1" x14ac:dyDescent="0.2">
      <c r="A129" s="13">
        <v>50</v>
      </c>
      <c r="B129" s="13">
        <v>0</v>
      </c>
      <c r="C129" s="24">
        <v>19174756</v>
      </c>
    </row>
    <row r="130" spans="1:3" hidden="1" x14ac:dyDescent="0.2">
      <c r="A130" s="13">
        <v>51</v>
      </c>
      <c r="B130" s="13">
        <v>0</v>
      </c>
      <c r="C130" s="24">
        <v>72280887</v>
      </c>
    </row>
    <row r="131" spans="1:3" hidden="1" x14ac:dyDescent="0.2">
      <c r="A131" s="13">
        <v>52</v>
      </c>
      <c r="B131" s="13">
        <v>0</v>
      </c>
      <c r="C131" s="24">
        <v>160702</v>
      </c>
    </row>
    <row r="132" spans="1:3" hidden="1" x14ac:dyDescent="0.2"/>
    <row r="133" spans="1:3" hidden="1" x14ac:dyDescent="0.2">
      <c r="C133" s="24">
        <f>SUM(C80:C132)</f>
        <v>4229972101</v>
      </c>
    </row>
    <row r="134" spans="1:3" hidden="1" x14ac:dyDescent="0.2"/>
    <row r="135" spans="1:3" hidden="1" x14ac:dyDescent="0.2"/>
    <row r="136" spans="1:3" hidden="1" x14ac:dyDescent="0.2"/>
    <row r="137" spans="1:3" hidden="1" x14ac:dyDescent="0.2"/>
    <row r="138" spans="1:3" hidden="1" x14ac:dyDescent="0.2"/>
    <row r="139" spans="1:3" hidden="1" x14ac:dyDescent="0.2"/>
  </sheetData>
  <phoneticPr fontId="0" type="noConversion"/>
  <pageMargins left="0.25" right="0.25" top="0.75" bottom="0.75" header="0.3" footer="0.3"/>
  <pageSetup paperSize="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9 paste in</vt:lpstr>
      <vt:lpstr>values</vt:lpstr>
      <vt:lpstr>'Table 9 paste in'!Print_Area</vt:lpstr>
      <vt:lpstr>values!Print_Area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2023-08-03T17:28:54Z</cp:lastPrinted>
  <dcterms:created xsi:type="dcterms:W3CDTF">2004-02-18T19:50:08Z</dcterms:created>
  <dcterms:modified xsi:type="dcterms:W3CDTF">2024-03-12T19:54:30Z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-422453312</vt:i4>
  </property>
  <property fmtid="{D5CDD505-2E9C-101B-9397-08002B2CF9AE}" pid="3" name="_EmailSubject">
    <vt:lpwstr>If this isn't right...</vt:lpwstr>
  </property>
  <property fmtid="{D5CDD505-2E9C-101B-9397-08002B2CF9AE}" pid="4" name="_AuthorEmail">
    <vt:lpwstr>sclery@jblassoc.com</vt:lpwstr>
  </property>
  <property fmtid="{D5CDD505-2E9C-101B-9397-08002B2CF9AE}" pid="5" name="_AuthorEmailDisplayName">
    <vt:lpwstr>Sue Clery</vt:lpwstr>
  </property>
  <property fmtid="{D5CDD505-2E9C-101B-9397-08002B2CF9AE}" pid="6" name="_ReviewingToolsShownOnce">
    <vt:lpwstr/>
  </property>
</Properties>
</file>