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rive D\Nassgap\53rd\report\"/>
    </mc:Choice>
  </mc:AlternateContent>
  <xr:revisionPtr revIDLastSave="0" documentId="8_{B088D6A5-5A8F-4962-ADC1-2F55F0511CA2}" xr6:coauthVersionLast="47" xr6:coauthVersionMax="47" xr10:uidLastSave="{00000000-0000-0000-0000-000000000000}"/>
  <bookViews>
    <workbookView xWindow="-120" yWindow="480" windowWidth="29040" windowHeight="15840" xr2:uid="{99B41FCF-E617-4B35-AA15-1F1438ACBC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9" i="1" l="1"/>
  <c r="Y59" i="1"/>
  <c r="X59" i="1"/>
  <c r="W59" i="1"/>
  <c r="V59" i="1"/>
  <c r="U59" i="1"/>
  <c r="T59" i="1"/>
  <c r="Z57" i="1"/>
  <c r="Y57" i="1"/>
  <c r="X57" i="1"/>
  <c r="Z56" i="1"/>
  <c r="Y56" i="1"/>
  <c r="X56" i="1"/>
  <c r="Z55" i="1"/>
  <c r="Y55" i="1"/>
  <c r="X55" i="1"/>
  <c r="Z54" i="1"/>
  <c r="Y54" i="1"/>
  <c r="X54" i="1"/>
  <c r="Z53" i="1"/>
  <c r="Y53" i="1"/>
  <c r="X53" i="1"/>
  <c r="Z52" i="1"/>
  <c r="Y52" i="1"/>
  <c r="X52" i="1"/>
  <c r="Z51" i="1"/>
  <c r="Y51" i="1"/>
  <c r="X51" i="1"/>
  <c r="Z50" i="1"/>
  <c r="Y50" i="1"/>
  <c r="X50" i="1"/>
  <c r="Z49" i="1"/>
  <c r="Y49" i="1"/>
  <c r="X49" i="1"/>
  <c r="Z48" i="1"/>
  <c r="Y48" i="1"/>
  <c r="X48" i="1"/>
  <c r="Y47" i="1"/>
  <c r="X47" i="1"/>
  <c r="Z46" i="1"/>
  <c r="Y46" i="1"/>
  <c r="X46" i="1"/>
  <c r="Z45" i="1"/>
  <c r="Y45" i="1"/>
  <c r="X45" i="1"/>
  <c r="Z44" i="1"/>
  <c r="Y44" i="1"/>
  <c r="X44" i="1"/>
  <c r="Z43" i="1"/>
  <c r="Y43" i="1"/>
  <c r="Z42" i="1"/>
  <c r="Y42" i="1"/>
  <c r="X42" i="1"/>
  <c r="Z41" i="1"/>
  <c r="Y41" i="1"/>
  <c r="X41" i="1"/>
  <c r="Z40" i="1"/>
  <c r="Y40" i="1"/>
  <c r="X40" i="1"/>
  <c r="Z39" i="1"/>
  <c r="Y39" i="1"/>
  <c r="X39" i="1"/>
  <c r="Z38" i="1"/>
  <c r="Y38" i="1"/>
  <c r="X38" i="1"/>
  <c r="Z37" i="1"/>
  <c r="Y37" i="1"/>
  <c r="X37" i="1"/>
  <c r="Z36" i="1"/>
  <c r="Y36" i="1"/>
  <c r="X36" i="1"/>
  <c r="Z35" i="1"/>
  <c r="Y35" i="1"/>
  <c r="X35" i="1"/>
  <c r="Z34" i="1"/>
  <c r="Y34" i="1"/>
  <c r="X34" i="1"/>
  <c r="X33" i="1"/>
  <c r="Z32" i="1"/>
  <c r="Y32" i="1"/>
  <c r="X32" i="1"/>
  <c r="Z31" i="1"/>
  <c r="Y31" i="1"/>
  <c r="X31" i="1"/>
  <c r="Z30" i="1"/>
  <c r="Y30" i="1"/>
  <c r="X30" i="1"/>
  <c r="Z29" i="1"/>
  <c r="Y29" i="1"/>
  <c r="X29" i="1"/>
  <c r="Z28" i="1"/>
  <c r="Y28" i="1"/>
  <c r="X28" i="1"/>
  <c r="Z27" i="1"/>
  <c r="Y27" i="1"/>
  <c r="X27" i="1"/>
  <c r="Z26" i="1"/>
  <c r="Y26" i="1"/>
  <c r="X26" i="1"/>
  <c r="Z25" i="1"/>
  <c r="Y25" i="1"/>
  <c r="X25" i="1"/>
  <c r="Z24" i="1"/>
  <c r="Y24" i="1"/>
  <c r="X24" i="1"/>
  <c r="Z23" i="1"/>
  <c r="Y23" i="1"/>
  <c r="X23" i="1"/>
  <c r="Z22" i="1"/>
  <c r="Y22" i="1"/>
  <c r="X22" i="1"/>
  <c r="Z21" i="1"/>
  <c r="Y21" i="1"/>
  <c r="X21" i="1"/>
  <c r="Z20" i="1"/>
  <c r="Y20" i="1"/>
  <c r="X20" i="1"/>
  <c r="Z19" i="1"/>
  <c r="Y19" i="1"/>
  <c r="X19" i="1"/>
  <c r="Z18" i="1"/>
  <c r="Y18" i="1"/>
  <c r="X18" i="1"/>
  <c r="Z17" i="1"/>
  <c r="Y17" i="1"/>
  <c r="X17" i="1"/>
  <c r="Z16" i="1"/>
  <c r="Y16" i="1"/>
  <c r="X16" i="1"/>
  <c r="Z15" i="1"/>
  <c r="Y15" i="1"/>
  <c r="X15" i="1"/>
  <c r="X14" i="1"/>
  <c r="Z13" i="1"/>
  <c r="Y13" i="1"/>
  <c r="X13" i="1"/>
  <c r="Z12" i="1"/>
  <c r="Y12" i="1"/>
  <c r="X12" i="1"/>
  <c r="Z11" i="1"/>
  <c r="Y11" i="1"/>
  <c r="X11" i="1"/>
  <c r="Z10" i="1"/>
  <c r="Y10" i="1"/>
  <c r="X10" i="1"/>
  <c r="Z9" i="1"/>
  <c r="Y9" i="1"/>
  <c r="X9" i="1"/>
  <c r="Z8" i="1"/>
  <c r="Y8" i="1"/>
  <c r="X8" i="1"/>
  <c r="Z7" i="1"/>
  <c r="Y7" i="1"/>
  <c r="X7" i="1"/>
  <c r="Z6" i="1"/>
  <c r="Y6" i="1"/>
  <c r="X6" i="1"/>
  <c r="Z5" i="1"/>
  <c r="Y5" i="1"/>
  <c r="X5" i="1"/>
  <c r="P57" i="1" l="1"/>
  <c r="O57" i="1"/>
  <c r="N57" i="1"/>
  <c r="M57" i="1"/>
  <c r="P56" i="1"/>
  <c r="O56" i="1"/>
  <c r="N56" i="1"/>
  <c r="M56" i="1"/>
  <c r="P55" i="1"/>
  <c r="O55" i="1"/>
  <c r="N55" i="1"/>
  <c r="M55" i="1"/>
  <c r="P54" i="1"/>
  <c r="O54" i="1"/>
  <c r="N54" i="1"/>
  <c r="M54" i="1"/>
  <c r="P53" i="1"/>
  <c r="O53" i="1"/>
  <c r="N53" i="1"/>
  <c r="M53" i="1"/>
  <c r="P52" i="1"/>
  <c r="O52" i="1"/>
  <c r="N52" i="1"/>
  <c r="M52" i="1"/>
  <c r="P51" i="1"/>
  <c r="O51" i="1"/>
  <c r="N51" i="1"/>
  <c r="M51" i="1"/>
  <c r="P50" i="1"/>
  <c r="O50" i="1"/>
  <c r="N50" i="1"/>
  <c r="M50" i="1"/>
  <c r="P49" i="1"/>
  <c r="O49" i="1"/>
  <c r="N49" i="1"/>
  <c r="M49" i="1"/>
  <c r="P48" i="1"/>
  <c r="O48" i="1"/>
  <c r="N48" i="1"/>
  <c r="M48" i="1"/>
  <c r="P47" i="1"/>
  <c r="O47" i="1"/>
  <c r="N47" i="1"/>
  <c r="M47" i="1"/>
  <c r="P46" i="1"/>
  <c r="O46" i="1"/>
  <c r="N46" i="1"/>
  <c r="M46" i="1"/>
  <c r="P45" i="1"/>
  <c r="O45" i="1"/>
  <c r="N45" i="1"/>
  <c r="M45" i="1"/>
  <c r="P44" i="1"/>
  <c r="O44" i="1"/>
  <c r="N44" i="1"/>
  <c r="M44" i="1"/>
  <c r="P43" i="1"/>
  <c r="O43" i="1"/>
  <c r="N43" i="1"/>
  <c r="M43" i="1"/>
  <c r="P42" i="1"/>
  <c r="O42" i="1"/>
  <c r="N42" i="1"/>
  <c r="M42" i="1"/>
  <c r="P41" i="1"/>
  <c r="O41" i="1"/>
  <c r="N41" i="1"/>
  <c r="M41" i="1"/>
  <c r="P40" i="1"/>
  <c r="O40" i="1"/>
  <c r="N40" i="1"/>
  <c r="M40" i="1"/>
  <c r="P39" i="1"/>
  <c r="O39" i="1"/>
  <c r="N39" i="1"/>
  <c r="M39" i="1"/>
  <c r="P38" i="1"/>
  <c r="O38" i="1"/>
  <c r="N38" i="1"/>
  <c r="M38" i="1"/>
  <c r="P37" i="1"/>
  <c r="O37" i="1"/>
  <c r="N37" i="1"/>
  <c r="M37" i="1"/>
  <c r="P36" i="1"/>
  <c r="O36" i="1"/>
  <c r="N36" i="1"/>
  <c r="M36" i="1"/>
  <c r="P35" i="1"/>
  <c r="O35" i="1"/>
  <c r="N35" i="1"/>
  <c r="M35" i="1"/>
  <c r="P34" i="1"/>
  <c r="O34" i="1"/>
  <c r="N34" i="1"/>
  <c r="M34" i="1"/>
  <c r="P33" i="1"/>
  <c r="O33" i="1"/>
  <c r="N33" i="1"/>
  <c r="M33" i="1"/>
  <c r="P32" i="1"/>
  <c r="O32" i="1"/>
  <c r="N32" i="1"/>
  <c r="M32" i="1"/>
  <c r="P31" i="1"/>
  <c r="O31" i="1"/>
  <c r="N31" i="1"/>
  <c r="M31" i="1"/>
  <c r="P30" i="1"/>
  <c r="O30" i="1"/>
  <c r="N30" i="1"/>
  <c r="M30" i="1"/>
  <c r="P29" i="1"/>
  <c r="O29" i="1"/>
  <c r="N29" i="1"/>
  <c r="M29" i="1"/>
  <c r="P28" i="1"/>
  <c r="O28" i="1"/>
  <c r="N28" i="1"/>
  <c r="M28" i="1"/>
  <c r="P27" i="1"/>
  <c r="O27" i="1"/>
  <c r="N27" i="1"/>
  <c r="M27" i="1"/>
  <c r="P26" i="1"/>
  <c r="O26" i="1"/>
  <c r="N26" i="1"/>
  <c r="M26" i="1"/>
  <c r="P25" i="1"/>
  <c r="O25" i="1"/>
  <c r="N25" i="1"/>
  <c r="M25" i="1"/>
  <c r="P24" i="1"/>
  <c r="O24" i="1"/>
  <c r="N24" i="1"/>
  <c r="M24" i="1"/>
  <c r="P23" i="1"/>
  <c r="O23" i="1"/>
  <c r="N23" i="1"/>
  <c r="M23" i="1"/>
  <c r="P22" i="1"/>
  <c r="O22" i="1"/>
  <c r="N22" i="1"/>
  <c r="M22" i="1"/>
  <c r="P21" i="1"/>
  <c r="O21" i="1"/>
  <c r="N21" i="1"/>
  <c r="M21" i="1"/>
  <c r="P20" i="1"/>
  <c r="O20" i="1"/>
  <c r="N20" i="1"/>
  <c r="M20" i="1"/>
  <c r="P19" i="1"/>
  <c r="O19" i="1"/>
  <c r="N19" i="1"/>
  <c r="M19" i="1"/>
  <c r="P18" i="1"/>
  <c r="O18" i="1"/>
  <c r="N18" i="1"/>
  <c r="M18" i="1"/>
  <c r="P17" i="1"/>
  <c r="O17" i="1"/>
  <c r="N17" i="1"/>
  <c r="M17" i="1"/>
  <c r="P16" i="1"/>
  <c r="O16" i="1"/>
  <c r="N16" i="1"/>
  <c r="M16" i="1"/>
  <c r="P15" i="1"/>
  <c r="O15" i="1"/>
  <c r="N15" i="1"/>
  <c r="M15" i="1"/>
  <c r="P14" i="1"/>
  <c r="O14" i="1"/>
  <c r="N14" i="1"/>
  <c r="M14" i="1"/>
  <c r="P13" i="1"/>
  <c r="O13" i="1"/>
  <c r="N13" i="1"/>
  <c r="M13" i="1"/>
  <c r="P12" i="1"/>
  <c r="O12" i="1"/>
  <c r="N12" i="1"/>
  <c r="M12" i="1"/>
  <c r="P11" i="1"/>
  <c r="O11" i="1"/>
  <c r="N11" i="1"/>
  <c r="M11" i="1"/>
  <c r="P10" i="1"/>
  <c r="O10" i="1"/>
  <c r="N10" i="1"/>
  <c r="M10" i="1"/>
  <c r="P9" i="1"/>
  <c r="O9" i="1"/>
  <c r="N9" i="1"/>
  <c r="M9" i="1"/>
  <c r="P8" i="1"/>
  <c r="O8" i="1"/>
  <c r="N8" i="1"/>
  <c r="M8" i="1"/>
  <c r="P7" i="1"/>
  <c r="O7" i="1"/>
  <c r="N7" i="1"/>
  <c r="M7" i="1"/>
  <c r="P6" i="1"/>
  <c r="O6" i="1"/>
  <c r="N6" i="1"/>
  <c r="M6" i="1"/>
  <c r="P5" i="1"/>
  <c r="O5" i="1"/>
  <c r="N5" i="1"/>
  <c r="M5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<sst xmlns="http://schemas.openxmlformats.org/spreadsheetml/2006/main" count="273" uniqueCount="55">
  <si>
    <t>state</t>
  </si>
  <si>
    <t>need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</si>
  <si>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</si>
  <si>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</si>
  <si>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</si>
  <si>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</si>
  <si>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</si>
  <si>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</si>
  <si>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</si>
  <si>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</si>
  <si>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</si>
  <si>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</si>
  <si>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</si>
  <si>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</si>
  <si>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</si>
  <si>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</si>
  <si>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</si>
  <si>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</si>
  <si>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</si>
  <si>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</si>
  <si>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</si>
  <si>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</si>
  <si>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</si>
  <si>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</si>
  <si>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</si>
  <si>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</si>
  <si>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</si>
  <si>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</si>
  <si>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</si>
  <si>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</si>
  <si>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</si>
  <si>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</si>
  <si>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</si>
  <si>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</si>
  <si>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</si>
  <si>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</si>
  <si>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</si>
  <si>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</si>
  <si>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</si>
  <si>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</si>
  <si>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</si>
  <si>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</si>
  <si>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SC CHE</t>
  </si>
  <si>
    <t>SC TGC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</si>
  <si>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</si>
  <si>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</si>
  <si>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</si>
  <si>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</si>
  <si>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</si>
  <si>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</si>
  <si>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</si>
  <si>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Washington, DC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</si>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</sst>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_);_(@_)"/>
    <numFmt numFmtId="165" formatCode="#,##0.0%;\-#,##0.0%;&quot;-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65" fontId="3" fillId="0" borderId="0" xfId="2" applyNumberFormat="1" applyFont="1" applyBorder="1" applyAlignment="1">
      <alignment vertical="top"/>
    </xf>
    <xf numFmtId="165" fontId="3" fillId="0" borderId="0" xfId="2" applyNumberFormat="1" applyFont="1" applyAlignment="1">
      <alignment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11752-0C44-478E-BB47-0AE620736E94}">
  <dimension ref="B3:Z60"/>
  <sheetViews>
    <sheetView tabSelected="1" workbookViewId="0"/>
  </sheetViews>
  <sheetFormatPr defaultRowHeight="15" x14ac:dyDescent="0.25"/>
  <cols>
    <col min="2" max="2" width="13.28515625" customWidth="1"/>
    <col min="3" max="3" width="15.28515625" customWidth="1"/>
    <col min="4" max="4" width="13.28515625" customWidth="1"/>
    <col min="5" max="5" width="15.28515625" customWidth="1"/>
    <col min="6" max="6" width="13.28515625" customWidth="1"/>
    <col min="7" max="7" width="15.28515625" customWidth="1"/>
    <col min="8" max="8" width="13.28515625" customWidth="1"/>
    <col min="9" max="9" width="15.28515625" customWidth="1"/>
    <col min="12" max="12" width="18.42578125" customWidth="1"/>
    <col min="13" max="16" width="12.7109375" customWidth="1"/>
    <col min="19" max="19" width="18.42578125" customWidth="1"/>
    <col min="20" max="23" width="12.7109375" customWidth="1"/>
  </cols>
  <sheetData>
    <row r="3" spans="2:26" x14ac:dyDescent="0.25">
      <c r="C3">
        <v>12</v>
      </c>
      <c r="E3">
        <v>17</v>
      </c>
      <c r="G3">
        <v>21</v>
      </c>
      <c r="I3">
        <v>22</v>
      </c>
    </row>
    <row r="4" spans="2:26" x14ac:dyDescent="0.25">
      <c r="B4" t="s">
        <v>0</v>
      </c>
      <c r="C4" t="s">
        <v>1</v>
      </c>
      <c r="D4" t="s">
        <v>0</v>
      </c>
      <c r="E4" t="s">
        <v>1</v>
      </c>
      <c r="F4" t="s">
        <v>0</v>
      </c>
      <c r="G4" t="s">
        <v>1</v>
      </c>
      <c r="H4" t="s">
        <v>0</v>
      </c>
      <c r="I4" t="s">
        <v>1</v>
      </c>
    </row>
    <row r="5" spans="2:26" x14ac:dyDescent="0.25">
      <c r="B5" t="s">
        <v>2</v>
      </c>
      <c r="C5">
        <v>16872911</v>
      </c>
      <c r="D5" t="s">
        <v>2</v>
      </c>
      <c r="E5">
        <v>75303860</v>
      </c>
      <c r="F5" t="s">
        <v>2</v>
      </c>
      <c r="G5">
        <v>53767735</v>
      </c>
      <c r="H5" t="s">
        <v>2</v>
      </c>
      <c r="I5">
        <v>47130885</v>
      </c>
      <c r="L5" s="1" t="str">
        <f>+B5</f>
        <v>Alabama</v>
      </c>
      <c r="M5" s="2">
        <f>+C5/1000000</f>
        <v>16.872910999999998</v>
      </c>
      <c r="N5" s="2">
        <f>+E5/1000000</f>
        <v>75.30386</v>
      </c>
      <c r="O5" s="2">
        <f>+G5/1000000</f>
        <v>53.767735000000002</v>
      </c>
      <c r="P5" s="2">
        <f>+I5/1000000</f>
        <v>47.130884999999999</v>
      </c>
      <c r="S5" s="4" t="s">
        <v>2</v>
      </c>
      <c r="T5" s="3">
        <v>16.872910999999998</v>
      </c>
      <c r="U5" s="3">
        <v>75.30386</v>
      </c>
      <c r="V5" s="3">
        <v>53.767735000000002</v>
      </c>
      <c r="W5" s="3">
        <v>47.130884999999999</v>
      </c>
      <c r="X5" s="7">
        <f>+(W5-V5)/V5</f>
        <v>-0.1234355510790998</v>
      </c>
      <c r="Y5" s="8">
        <f>+(W5-U5)/U5</f>
        <v>-0.37412391609141948</v>
      </c>
      <c r="Z5" s="8">
        <f>+(W5-T5)/T5</f>
        <v>1.7932871215879704</v>
      </c>
    </row>
    <row r="6" spans="2:26" x14ac:dyDescent="0.25">
      <c r="B6" t="s">
        <v>3</v>
      </c>
      <c r="C6">
        <v>2829112</v>
      </c>
      <c r="D6" t="s">
        <v>3</v>
      </c>
      <c r="E6">
        <v>5729597</v>
      </c>
      <c r="F6" t="s">
        <v>3</v>
      </c>
      <c r="G6">
        <v>5836192</v>
      </c>
      <c r="H6" t="s">
        <v>3</v>
      </c>
      <c r="I6">
        <v>5667607</v>
      </c>
      <c r="L6" s="1" t="str">
        <f t="shared" ref="L6:L57" si="0">+B6</f>
        <v>Alaska</v>
      </c>
      <c r="M6" s="2">
        <f t="shared" ref="M6:M57" si="1">+C6/1000000</f>
        <v>2.8291119999999998</v>
      </c>
      <c r="N6" s="2">
        <f t="shared" ref="N6:N57" si="2">+E6/1000000</f>
        <v>5.7295970000000001</v>
      </c>
      <c r="O6" s="2">
        <f t="shared" ref="O6:O57" si="3">+G6/1000000</f>
        <v>5.8361919999999996</v>
      </c>
      <c r="P6" s="2">
        <f t="shared" ref="P6:P57" si="4">+I6/1000000</f>
        <v>5.6676070000000003</v>
      </c>
      <c r="S6" s="4" t="s">
        <v>3</v>
      </c>
      <c r="T6" s="3">
        <v>2.8291119999999998</v>
      </c>
      <c r="U6" s="3">
        <v>5.7295970000000001</v>
      </c>
      <c r="V6" s="3">
        <v>5.8361919999999996</v>
      </c>
      <c r="W6" s="3">
        <v>5.6676070000000003</v>
      </c>
      <c r="X6" s="7">
        <f t="shared" ref="X6:X57" si="5">+(W6-V6)/V6</f>
        <v>-2.8886129860018199E-2</v>
      </c>
      <c r="Y6" s="8">
        <f t="shared" ref="Y6:Y57" si="6">+(W6-U6)/U6</f>
        <v>-1.0819260063142272E-2</v>
      </c>
      <c r="Z6" s="8">
        <f t="shared" ref="Z6:Z57" si="7">+(W6-T6)/T6</f>
        <v>1.003316588385331</v>
      </c>
    </row>
    <row r="7" spans="2:26" x14ac:dyDescent="0.25">
      <c r="B7" t="s">
        <v>4</v>
      </c>
      <c r="C7">
        <v>15865095</v>
      </c>
      <c r="D7" t="s">
        <v>4</v>
      </c>
      <c r="E7">
        <v>22568109</v>
      </c>
      <c r="F7" t="s">
        <v>4</v>
      </c>
      <c r="G7">
        <v>47169612</v>
      </c>
      <c r="H7" t="s">
        <v>4</v>
      </c>
      <c r="I7">
        <v>57703597</v>
      </c>
      <c r="L7" s="1" t="str">
        <f t="shared" si="0"/>
        <v>Arizona</v>
      </c>
      <c r="M7" s="2">
        <f t="shared" si="1"/>
        <v>15.865095</v>
      </c>
      <c r="N7" s="2">
        <f t="shared" si="2"/>
        <v>22.568109</v>
      </c>
      <c r="O7" s="2">
        <f t="shared" si="3"/>
        <v>47.169612000000001</v>
      </c>
      <c r="P7" s="2">
        <f t="shared" si="4"/>
        <v>57.703597000000002</v>
      </c>
      <c r="S7" s="4" t="s">
        <v>4</v>
      </c>
      <c r="T7" s="3">
        <v>15.865095</v>
      </c>
      <c r="U7" s="3">
        <v>22.568109</v>
      </c>
      <c r="V7" s="3">
        <v>47.169612000000001</v>
      </c>
      <c r="W7" s="3">
        <v>57.703597000000002</v>
      </c>
      <c r="X7" s="7">
        <f t="shared" si="5"/>
        <v>0.22332142566701632</v>
      </c>
      <c r="Y7" s="8">
        <f t="shared" si="6"/>
        <v>1.5568645117763302</v>
      </c>
      <c r="Z7" s="8">
        <f t="shared" si="7"/>
        <v>2.6371415992151328</v>
      </c>
    </row>
    <row r="8" spans="2:26" x14ac:dyDescent="0.25">
      <c r="B8" t="s">
        <v>5</v>
      </c>
      <c r="C8">
        <v>8806312</v>
      </c>
      <c r="D8" t="s">
        <v>5</v>
      </c>
      <c r="E8">
        <v>9162670</v>
      </c>
      <c r="F8" t="s">
        <v>5</v>
      </c>
      <c r="G8">
        <v>282691</v>
      </c>
      <c r="H8" t="s">
        <v>5</v>
      </c>
      <c r="I8">
        <v>187500</v>
      </c>
      <c r="L8" s="1" t="str">
        <f t="shared" si="0"/>
        <v>Arkansas</v>
      </c>
      <c r="M8" s="2">
        <f t="shared" si="1"/>
        <v>8.8063120000000001</v>
      </c>
      <c r="N8" s="2">
        <f t="shared" si="2"/>
        <v>9.1626700000000003</v>
      </c>
      <c r="O8" s="2">
        <f t="shared" si="3"/>
        <v>0.28269100000000003</v>
      </c>
      <c r="P8" s="2">
        <f t="shared" si="4"/>
        <v>0.1875</v>
      </c>
      <c r="S8" s="4" t="s">
        <v>5</v>
      </c>
      <c r="T8" s="3">
        <v>8.8063120000000001</v>
      </c>
      <c r="U8" s="3">
        <v>9.1626700000000003</v>
      </c>
      <c r="V8" s="3">
        <v>0.28269100000000003</v>
      </c>
      <c r="W8" s="3">
        <v>0.1875</v>
      </c>
      <c r="X8" s="7">
        <f t="shared" si="5"/>
        <v>-0.33673162569731618</v>
      </c>
      <c r="Y8" s="8">
        <f t="shared" si="6"/>
        <v>-0.97953653247361305</v>
      </c>
      <c r="Z8" s="8">
        <f t="shared" si="7"/>
        <v>-0.9787084536636903</v>
      </c>
    </row>
    <row r="9" spans="2:26" x14ac:dyDescent="0.25">
      <c r="B9" t="s">
        <v>6</v>
      </c>
      <c r="C9">
        <v>1492492025</v>
      </c>
      <c r="D9" t="s">
        <v>6</v>
      </c>
      <c r="E9">
        <v>2018883964</v>
      </c>
      <c r="F9" t="s">
        <v>6</v>
      </c>
      <c r="G9">
        <v>2355708567</v>
      </c>
      <c r="H9" t="s">
        <v>6</v>
      </c>
      <c r="I9">
        <v>2338206890</v>
      </c>
      <c r="L9" s="1" t="str">
        <f t="shared" si="0"/>
        <v>California</v>
      </c>
      <c r="M9" s="2">
        <f t="shared" si="1"/>
        <v>1492.492025</v>
      </c>
      <c r="N9" s="2">
        <f t="shared" si="2"/>
        <v>2018.8839640000001</v>
      </c>
      <c r="O9" s="2">
        <f t="shared" si="3"/>
        <v>2355.7085670000001</v>
      </c>
      <c r="P9" s="2">
        <f t="shared" si="4"/>
        <v>2338.2068899999999</v>
      </c>
      <c r="S9" s="4" t="s">
        <v>6</v>
      </c>
      <c r="T9" s="3">
        <v>1492.492025</v>
      </c>
      <c r="U9" s="3">
        <v>2018.8839640000001</v>
      </c>
      <c r="V9" s="3">
        <v>2355.7085670000001</v>
      </c>
      <c r="W9" s="3">
        <v>2338.2068899999999</v>
      </c>
      <c r="X9" s="7">
        <f t="shared" si="5"/>
        <v>-7.4294746154820934E-3</v>
      </c>
      <c r="Y9" s="8">
        <f t="shared" si="6"/>
        <v>0.15816804318328809</v>
      </c>
      <c r="Z9" s="8">
        <f t="shared" si="7"/>
        <v>0.56664615343589519</v>
      </c>
    </row>
    <row r="10" spans="2:26" x14ac:dyDescent="0.25">
      <c r="B10" t="s">
        <v>7</v>
      </c>
      <c r="C10">
        <v>74344504</v>
      </c>
      <c r="D10" t="s">
        <v>7</v>
      </c>
      <c r="E10">
        <v>124530022</v>
      </c>
      <c r="F10" t="s">
        <v>7</v>
      </c>
      <c r="G10">
        <v>167856373</v>
      </c>
      <c r="H10" t="s">
        <v>7</v>
      </c>
      <c r="I10">
        <v>183195367</v>
      </c>
      <c r="L10" s="1" t="str">
        <f t="shared" si="0"/>
        <v>Colorado</v>
      </c>
      <c r="M10" s="2">
        <f t="shared" si="1"/>
        <v>74.344504000000001</v>
      </c>
      <c r="N10" s="2">
        <f t="shared" si="2"/>
        <v>124.530022</v>
      </c>
      <c r="O10" s="2">
        <f t="shared" si="3"/>
        <v>167.85637299999999</v>
      </c>
      <c r="P10" s="2">
        <f t="shared" si="4"/>
        <v>183.195367</v>
      </c>
      <c r="S10" s="4" t="s">
        <v>7</v>
      </c>
      <c r="T10" s="3">
        <v>74.344504000000001</v>
      </c>
      <c r="U10" s="3">
        <v>124.530022</v>
      </c>
      <c r="V10" s="3">
        <v>167.85637299999999</v>
      </c>
      <c r="W10" s="3">
        <v>183.195367</v>
      </c>
      <c r="X10" s="7">
        <f t="shared" si="5"/>
        <v>9.1381659962353742E-2</v>
      </c>
      <c r="Y10" s="8">
        <f t="shared" si="6"/>
        <v>0.47109399049170647</v>
      </c>
      <c r="Z10" s="8">
        <f t="shared" si="7"/>
        <v>1.4641413573759265</v>
      </c>
    </row>
    <row r="11" spans="2:26" x14ac:dyDescent="0.25">
      <c r="B11" t="s">
        <v>8</v>
      </c>
      <c r="C11">
        <v>52211126</v>
      </c>
      <c r="D11" t="s">
        <v>8</v>
      </c>
      <c r="E11">
        <v>35499694</v>
      </c>
      <c r="F11" t="s">
        <v>8</v>
      </c>
      <c r="G11">
        <v>32540232</v>
      </c>
      <c r="H11" t="s">
        <v>8</v>
      </c>
      <c r="I11">
        <v>33287303</v>
      </c>
      <c r="L11" s="1" t="str">
        <f t="shared" si="0"/>
        <v>Connecticut</v>
      </c>
      <c r="M11" s="2">
        <f t="shared" si="1"/>
        <v>52.211126</v>
      </c>
      <c r="N11" s="2">
        <f t="shared" si="2"/>
        <v>35.499693999999998</v>
      </c>
      <c r="O11" s="2">
        <f t="shared" si="3"/>
        <v>32.540232000000003</v>
      </c>
      <c r="P11" s="2">
        <f t="shared" si="4"/>
        <v>33.287303000000001</v>
      </c>
      <c r="S11" s="4" t="s">
        <v>8</v>
      </c>
      <c r="T11" s="3">
        <v>52.211126</v>
      </c>
      <c r="U11" s="3">
        <v>35.499693999999998</v>
      </c>
      <c r="V11" s="3">
        <v>32.540232000000003</v>
      </c>
      <c r="W11" s="3">
        <v>33.287303000000001</v>
      </c>
      <c r="X11" s="7">
        <f t="shared" si="5"/>
        <v>2.295837964523419E-2</v>
      </c>
      <c r="Y11" s="8">
        <f t="shared" si="6"/>
        <v>-6.2321410432439127E-2</v>
      </c>
      <c r="Z11" s="8">
        <f t="shared" si="7"/>
        <v>-0.36244809200245937</v>
      </c>
    </row>
    <row r="12" spans="2:26" x14ac:dyDescent="0.25">
      <c r="B12" t="s">
        <v>9</v>
      </c>
      <c r="C12">
        <v>13990331</v>
      </c>
      <c r="D12" t="s">
        <v>9</v>
      </c>
      <c r="E12">
        <v>13749950</v>
      </c>
      <c r="F12" t="s">
        <v>9</v>
      </c>
      <c r="G12">
        <v>15472420</v>
      </c>
      <c r="H12" t="s">
        <v>9</v>
      </c>
      <c r="I12">
        <v>16396700</v>
      </c>
      <c r="L12" s="1" t="str">
        <f t="shared" si="0"/>
        <v>Delaware</v>
      </c>
      <c r="M12" s="2">
        <f t="shared" si="1"/>
        <v>13.990330999999999</v>
      </c>
      <c r="N12" s="2">
        <f t="shared" si="2"/>
        <v>13.74995</v>
      </c>
      <c r="O12" s="2">
        <f t="shared" si="3"/>
        <v>15.47242</v>
      </c>
      <c r="P12" s="2">
        <f t="shared" si="4"/>
        <v>16.396699999999999</v>
      </c>
      <c r="S12" s="4" t="s">
        <v>9</v>
      </c>
      <c r="T12" s="3">
        <v>13.990330999999999</v>
      </c>
      <c r="U12" s="3">
        <v>13.74995</v>
      </c>
      <c r="V12" s="3">
        <v>15.47242</v>
      </c>
      <c r="W12" s="3">
        <v>16.396699999999999</v>
      </c>
      <c r="X12" s="7">
        <f t="shared" si="5"/>
        <v>5.9737261527285299E-2</v>
      </c>
      <c r="Y12" s="8">
        <f t="shared" si="6"/>
        <v>0.1924916090603965</v>
      </c>
      <c r="Z12" s="8">
        <f t="shared" si="7"/>
        <v>0.17200229215448867</v>
      </c>
    </row>
    <row r="13" spans="2:26" x14ac:dyDescent="0.25">
      <c r="B13" t="s">
        <v>10</v>
      </c>
      <c r="C13">
        <v>151246972</v>
      </c>
      <c r="D13" t="s">
        <v>10</v>
      </c>
      <c r="E13">
        <v>166991016</v>
      </c>
      <c r="F13" t="s">
        <v>10</v>
      </c>
      <c r="G13">
        <v>290835723</v>
      </c>
      <c r="H13" t="s">
        <v>10</v>
      </c>
      <c r="I13">
        <v>291918725</v>
      </c>
      <c r="L13" s="1" t="str">
        <f t="shared" si="0"/>
        <v>Florida</v>
      </c>
      <c r="M13" s="2">
        <f t="shared" si="1"/>
        <v>151.246972</v>
      </c>
      <c r="N13" s="2">
        <f t="shared" si="2"/>
        <v>166.991016</v>
      </c>
      <c r="O13" s="2">
        <f t="shared" si="3"/>
        <v>290.83572299999997</v>
      </c>
      <c r="P13" s="2">
        <f t="shared" si="4"/>
        <v>291.91872499999999</v>
      </c>
      <c r="S13" s="4" t="s">
        <v>10</v>
      </c>
      <c r="T13" s="3">
        <v>151.246972</v>
      </c>
      <c r="U13" s="3">
        <v>166.991016</v>
      </c>
      <c r="V13" s="3">
        <v>290.83572299999997</v>
      </c>
      <c r="W13" s="3">
        <v>291.91872499999999</v>
      </c>
      <c r="X13" s="7">
        <f t="shared" si="5"/>
        <v>3.7237585150432908E-3</v>
      </c>
      <c r="Y13" s="8">
        <f t="shared" si="6"/>
        <v>0.74811035942197024</v>
      </c>
      <c r="Z13" s="8">
        <f t="shared" si="7"/>
        <v>0.93007979690330589</v>
      </c>
    </row>
    <row r="14" spans="2:26" x14ac:dyDescent="0.25">
      <c r="B14" t="s">
        <v>11</v>
      </c>
      <c r="C14">
        <v>0</v>
      </c>
      <c r="D14" t="s">
        <v>11</v>
      </c>
      <c r="E14">
        <v>0</v>
      </c>
      <c r="F14" t="s">
        <v>11</v>
      </c>
      <c r="G14">
        <v>392383</v>
      </c>
      <c r="H14" t="s">
        <v>11</v>
      </c>
      <c r="I14">
        <v>750741</v>
      </c>
      <c r="L14" s="1" t="str">
        <f t="shared" si="0"/>
        <v>Georgia</v>
      </c>
      <c r="M14" s="2">
        <f t="shared" si="1"/>
        <v>0</v>
      </c>
      <c r="N14" s="2">
        <f t="shared" si="2"/>
        <v>0</v>
      </c>
      <c r="O14" s="2">
        <f t="shared" si="3"/>
        <v>0.39238299999999998</v>
      </c>
      <c r="P14" s="2">
        <f t="shared" si="4"/>
        <v>0.75074099999999999</v>
      </c>
      <c r="S14" s="4" t="s">
        <v>11</v>
      </c>
      <c r="T14" s="3">
        <v>0</v>
      </c>
      <c r="U14" s="3">
        <v>0</v>
      </c>
      <c r="V14" s="3">
        <v>0.39238299999999998</v>
      </c>
      <c r="W14" s="3">
        <v>0.75074099999999999</v>
      </c>
      <c r="X14" s="7">
        <f t="shared" si="5"/>
        <v>0.91328625348192971</v>
      </c>
      <c r="Y14" s="8">
        <v>0</v>
      </c>
      <c r="Z14" s="8">
        <v>0</v>
      </c>
    </row>
    <row r="15" spans="2:26" x14ac:dyDescent="0.25">
      <c r="B15" t="s">
        <v>12</v>
      </c>
      <c r="C15">
        <v>3773784</v>
      </c>
      <c r="D15" t="s">
        <v>12</v>
      </c>
      <c r="E15">
        <v>3284989</v>
      </c>
      <c r="F15" t="s">
        <v>12</v>
      </c>
      <c r="G15">
        <v>5933657</v>
      </c>
      <c r="H15" t="s">
        <v>12</v>
      </c>
      <c r="I15">
        <v>7884100</v>
      </c>
      <c r="L15" s="1" t="str">
        <f t="shared" si="0"/>
        <v>Hawaii</v>
      </c>
      <c r="M15" s="2">
        <f t="shared" si="1"/>
        <v>3.773784</v>
      </c>
      <c r="N15" s="2">
        <f t="shared" si="2"/>
        <v>3.2849889999999999</v>
      </c>
      <c r="O15" s="2">
        <f t="shared" si="3"/>
        <v>5.9336570000000002</v>
      </c>
      <c r="P15" s="2">
        <f t="shared" si="4"/>
        <v>7.8841000000000001</v>
      </c>
      <c r="S15" s="4" t="s">
        <v>12</v>
      </c>
      <c r="T15" s="3">
        <v>3.773784</v>
      </c>
      <c r="U15" s="3">
        <v>3.2849889999999999</v>
      </c>
      <c r="V15" s="3">
        <v>5.9336570000000002</v>
      </c>
      <c r="W15" s="3">
        <v>7.8841000000000001</v>
      </c>
      <c r="X15" s="7">
        <f t="shared" si="5"/>
        <v>0.32870841708578702</v>
      </c>
      <c r="Y15" s="8">
        <f t="shared" si="6"/>
        <v>1.4000384780588309</v>
      </c>
      <c r="Z15" s="8">
        <f t="shared" si="7"/>
        <v>1.0891762750597278</v>
      </c>
    </row>
    <row r="16" spans="2:26" x14ac:dyDescent="0.25">
      <c r="B16" t="s">
        <v>13</v>
      </c>
      <c r="C16">
        <v>1780740</v>
      </c>
      <c r="D16" t="s">
        <v>13</v>
      </c>
      <c r="E16">
        <v>9919549</v>
      </c>
      <c r="F16" t="s">
        <v>13</v>
      </c>
      <c r="G16">
        <v>20146991</v>
      </c>
      <c r="H16" t="s">
        <v>13</v>
      </c>
      <c r="I16">
        <v>20112087</v>
      </c>
      <c r="L16" s="1" t="str">
        <f t="shared" si="0"/>
        <v>Idaho</v>
      </c>
      <c r="M16" s="2">
        <f t="shared" si="1"/>
        <v>1.78074</v>
      </c>
      <c r="N16" s="2">
        <f t="shared" si="2"/>
        <v>9.9195489999999999</v>
      </c>
      <c r="O16" s="2">
        <f t="shared" si="3"/>
        <v>20.146991</v>
      </c>
      <c r="P16" s="2">
        <f t="shared" si="4"/>
        <v>20.112086999999999</v>
      </c>
      <c r="S16" s="4" t="s">
        <v>13</v>
      </c>
      <c r="T16" s="3">
        <v>1.78074</v>
      </c>
      <c r="U16" s="3">
        <v>9.9195489999999999</v>
      </c>
      <c r="V16" s="3">
        <v>20.146991</v>
      </c>
      <c r="W16" s="3">
        <v>20.112086999999999</v>
      </c>
      <c r="X16" s="7">
        <f t="shared" si="5"/>
        <v>-1.7324671460865265E-3</v>
      </c>
      <c r="Y16" s="8">
        <f t="shared" si="6"/>
        <v>1.0275203035944476</v>
      </c>
      <c r="Z16" s="8">
        <f t="shared" si="7"/>
        <v>10.294229926884327</v>
      </c>
    </row>
    <row r="17" spans="2:26" x14ac:dyDescent="0.25">
      <c r="B17" t="s">
        <v>14</v>
      </c>
      <c r="C17">
        <v>411729161</v>
      </c>
      <c r="D17" t="s">
        <v>14</v>
      </c>
      <c r="E17">
        <v>346533066</v>
      </c>
      <c r="F17" t="s">
        <v>14</v>
      </c>
      <c r="G17">
        <v>440680476</v>
      </c>
      <c r="H17" t="s">
        <v>14</v>
      </c>
      <c r="I17">
        <v>467813429</v>
      </c>
      <c r="L17" s="1" t="str">
        <f t="shared" si="0"/>
        <v>Illinois</v>
      </c>
      <c r="M17" s="2">
        <f t="shared" si="1"/>
        <v>411.72916099999998</v>
      </c>
      <c r="N17" s="2">
        <f t="shared" si="2"/>
        <v>346.53306600000002</v>
      </c>
      <c r="O17" s="2">
        <f t="shared" si="3"/>
        <v>440.680476</v>
      </c>
      <c r="P17" s="2">
        <f t="shared" si="4"/>
        <v>467.81342899999999</v>
      </c>
      <c r="S17" s="4" t="s">
        <v>14</v>
      </c>
      <c r="T17" s="3">
        <v>411.72916099999998</v>
      </c>
      <c r="U17" s="3">
        <v>346.53306600000002</v>
      </c>
      <c r="V17" s="3">
        <v>440.680476</v>
      </c>
      <c r="W17" s="3">
        <v>467.81342899999999</v>
      </c>
      <c r="X17" s="7">
        <f t="shared" si="5"/>
        <v>6.1570581130079349E-2</v>
      </c>
      <c r="Y17" s="8">
        <f t="shared" si="6"/>
        <v>0.34998207934362013</v>
      </c>
      <c r="Z17" s="8">
        <f t="shared" si="7"/>
        <v>0.13621640950517958</v>
      </c>
    </row>
    <row r="18" spans="2:26" x14ac:dyDescent="0.25">
      <c r="B18" t="s">
        <v>15</v>
      </c>
      <c r="C18">
        <v>250327309</v>
      </c>
      <c r="D18" t="s">
        <v>15</v>
      </c>
      <c r="E18">
        <v>297922999</v>
      </c>
      <c r="F18" t="s">
        <v>15</v>
      </c>
      <c r="G18">
        <v>303520883</v>
      </c>
      <c r="H18" t="s">
        <v>15</v>
      </c>
      <c r="I18">
        <v>279728686</v>
      </c>
      <c r="L18" s="1" t="str">
        <f t="shared" si="0"/>
        <v>Indiana</v>
      </c>
      <c r="M18" s="2">
        <f t="shared" si="1"/>
        <v>250.32730900000001</v>
      </c>
      <c r="N18" s="2">
        <f t="shared" si="2"/>
        <v>297.922999</v>
      </c>
      <c r="O18" s="2">
        <f t="shared" si="3"/>
        <v>303.52088300000003</v>
      </c>
      <c r="P18" s="2">
        <f t="shared" si="4"/>
        <v>279.72868599999998</v>
      </c>
      <c r="S18" s="4" t="s">
        <v>15</v>
      </c>
      <c r="T18" s="3">
        <v>250.32730900000001</v>
      </c>
      <c r="U18" s="3">
        <v>297.922999</v>
      </c>
      <c r="V18" s="3">
        <v>303.52088300000003</v>
      </c>
      <c r="W18" s="3">
        <v>279.72868599999998</v>
      </c>
      <c r="X18" s="7">
        <f t="shared" si="5"/>
        <v>-7.838734773317077E-2</v>
      </c>
      <c r="Y18" s="8">
        <f t="shared" si="6"/>
        <v>-6.1070521782710781E-2</v>
      </c>
      <c r="Z18" s="8">
        <f t="shared" si="7"/>
        <v>0.11745173595901982</v>
      </c>
    </row>
    <row r="19" spans="2:26" x14ac:dyDescent="0.25">
      <c r="B19" t="s">
        <v>16</v>
      </c>
      <c r="C19">
        <v>52406778</v>
      </c>
      <c r="D19" t="s">
        <v>16</v>
      </c>
      <c r="E19">
        <v>61175661</v>
      </c>
      <c r="F19" t="s">
        <v>16</v>
      </c>
      <c r="G19">
        <v>56820889</v>
      </c>
      <c r="H19" t="s">
        <v>16</v>
      </c>
      <c r="I19">
        <v>59441832</v>
      </c>
      <c r="L19" s="1" t="str">
        <f t="shared" si="0"/>
        <v>Iowa</v>
      </c>
      <c r="M19" s="2">
        <f t="shared" si="1"/>
        <v>52.406778000000003</v>
      </c>
      <c r="N19" s="2">
        <f t="shared" si="2"/>
        <v>61.175660999999998</v>
      </c>
      <c r="O19" s="2">
        <f t="shared" si="3"/>
        <v>56.820889000000001</v>
      </c>
      <c r="P19" s="2">
        <f t="shared" si="4"/>
        <v>59.441831999999998</v>
      </c>
      <c r="S19" s="4" t="s">
        <v>16</v>
      </c>
      <c r="T19" s="3">
        <v>52.406778000000003</v>
      </c>
      <c r="U19" s="3">
        <v>61.175660999999998</v>
      </c>
      <c r="V19" s="3">
        <v>56.820889000000001</v>
      </c>
      <c r="W19" s="3">
        <v>59.441831999999998</v>
      </c>
      <c r="X19" s="7">
        <f t="shared" si="5"/>
        <v>4.6126399043140573E-2</v>
      </c>
      <c r="Y19" s="8">
        <f t="shared" si="6"/>
        <v>-2.8341810642634496E-2</v>
      </c>
      <c r="Z19" s="8">
        <f t="shared" si="7"/>
        <v>0.13423939170616433</v>
      </c>
    </row>
    <row r="20" spans="2:26" x14ac:dyDescent="0.25">
      <c r="B20" t="s">
        <v>17</v>
      </c>
      <c r="C20">
        <v>17826185</v>
      </c>
      <c r="D20" t="s">
        <v>17</v>
      </c>
      <c r="E20">
        <v>17250646</v>
      </c>
      <c r="F20" t="s">
        <v>17</v>
      </c>
      <c r="G20">
        <v>17873566</v>
      </c>
      <c r="H20" t="s">
        <v>17</v>
      </c>
      <c r="I20">
        <v>25725346</v>
      </c>
      <c r="L20" s="1" t="str">
        <f t="shared" si="0"/>
        <v>Kansas</v>
      </c>
      <c r="M20" s="2">
        <f t="shared" si="1"/>
        <v>17.826184999999999</v>
      </c>
      <c r="N20" s="2">
        <f t="shared" si="2"/>
        <v>17.250646</v>
      </c>
      <c r="O20" s="2">
        <f t="shared" si="3"/>
        <v>17.873566</v>
      </c>
      <c r="P20" s="2">
        <f t="shared" si="4"/>
        <v>25.725345999999998</v>
      </c>
      <c r="S20" s="4" t="s">
        <v>17</v>
      </c>
      <c r="T20" s="3">
        <v>17.826184999999999</v>
      </c>
      <c r="U20" s="3">
        <v>17.250646</v>
      </c>
      <c r="V20" s="3">
        <v>17.873566</v>
      </c>
      <c r="W20" s="3">
        <v>25.725345999999998</v>
      </c>
      <c r="X20" s="7">
        <f t="shared" si="5"/>
        <v>0.43929566153726668</v>
      </c>
      <c r="Y20" s="8">
        <f t="shared" si="6"/>
        <v>0.4912685588702011</v>
      </c>
      <c r="Z20" s="8">
        <f t="shared" si="7"/>
        <v>0.44312122868690074</v>
      </c>
    </row>
    <row r="21" spans="2:26" x14ac:dyDescent="0.25">
      <c r="B21" t="s">
        <v>18</v>
      </c>
      <c r="C21">
        <v>89907571</v>
      </c>
      <c r="D21" t="s">
        <v>18</v>
      </c>
      <c r="E21">
        <v>98754612</v>
      </c>
      <c r="F21" t="s">
        <v>18</v>
      </c>
      <c r="G21">
        <v>125368734</v>
      </c>
      <c r="H21" t="s">
        <v>18</v>
      </c>
      <c r="I21">
        <v>140455586</v>
      </c>
      <c r="L21" s="1" t="str">
        <f t="shared" si="0"/>
        <v>Kentucky</v>
      </c>
      <c r="M21" s="2">
        <f t="shared" si="1"/>
        <v>89.907571000000004</v>
      </c>
      <c r="N21" s="2">
        <f t="shared" si="2"/>
        <v>98.754611999999995</v>
      </c>
      <c r="O21" s="2">
        <f t="shared" si="3"/>
        <v>125.368734</v>
      </c>
      <c r="P21" s="2">
        <f t="shared" si="4"/>
        <v>140.45558600000001</v>
      </c>
      <c r="S21" s="4" t="s">
        <v>18</v>
      </c>
      <c r="T21" s="3">
        <v>89.907571000000004</v>
      </c>
      <c r="U21" s="3">
        <v>98.754611999999995</v>
      </c>
      <c r="V21" s="3">
        <v>125.368734</v>
      </c>
      <c r="W21" s="3">
        <v>140.45558600000001</v>
      </c>
      <c r="X21" s="7">
        <f t="shared" si="5"/>
        <v>0.12033982890821891</v>
      </c>
      <c r="Y21" s="8">
        <f t="shared" si="6"/>
        <v>0.42226862275556326</v>
      </c>
      <c r="Z21" s="8">
        <f t="shared" si="7"/>
        <v>0.56222200686525059</v>
      </c>
    </row>
    <row r="22" spans="2:26" x14ac:dyDescent="0.25">
      <c r="B22" t="s">
        <v>19</v>
      </c>
      <c r="C22">
        <v>26982911</v>
      </c>
      <c r="D22" t="s">
        <v>19</v>
      </c>
      <c r="E22">
        <v>26401268</v>
      </c>
      <c r="F22" t="s">
        <v>19</v>
      </c>
      <c r="G22">
        <v>29358408</v>
      </c>
      <c r="H22" t="s">
        <v>19</v>
      </c>
      <c r="I22">
        <v>40439315</v>
      </c>
      <c r="L22" s="1" t="str">
        <f t="shared" si="0"/>
        <v>Louisiana</v>
      </c>
      <c r="M22" s="2">
        <f t="shared" si="1"/>
        <v>26.982911000000001</v>
      </c>
      <c r="N22" s="2">
        <f t="shared" si="2"/>
        <v>26.401268000000002</v>
      </c>
      <c r="O22" s="2">
        <f t="shared" si="3"/>
        <v>29.358408000000001</v>
      </c>
      <c r="P22" s="2">
        <f t="shared" si="4"/>
        <v>40.439315000000001</v>
      </c>
      <c r="S22" s="4" t="s">
        <v>19</v>
      </c>
      <c r="T22" s="3">
        <v>26.982911000000001</v>
      </c>
      <c r="U22" s="3">
        <v>26.401268000000002</v>
      </c>
      <c r="V22" s="3">
        <v>29.358408000000001</v>
      </c>
      <c r="W22" s="3">
        <v>40.439315000000001</v>
      </c>
      <c r="X22" s="7">
        <f t="shared" si="5"/>
        <v>0.37743555440744608</v>
      </c>
      <c r="Y22" s="8">
        <f t="shared" si="6"/>
        <v>0.53171866593680261</v>
      </c>
      <c r="Z22" s="8">
        <f t="shared" si="7"/>
        <v>0.49870097410913145</v>
      </c>
    </row>
    <row r="23" spans="2:26" x14ac:dyDescent="0.25">
      <c r="B23" t="s">
        <v>20</v>
      </c>
      <c r="C23">
        <v>15439583</v>
      </c>
      <c r="D23" t="s">
        <v>20</v>
      </c>
      <c r="E23">
        <v>18537878</v>
      </c>
      <c r="F23" t="s">
        <v>20</v>
      </c>
      <c r="G23">
        <v>15870653</v>
      </c>
      <c r="H23" t="s">
        <v>20</v>
      </c>
      <c r="I23">
        <v>26487957</v>
      </c>
      <c r="L23" s="1" t="str">
        <f t="shared" si="0"/>
        <v>Maine</v>
      </c>
      <c r="M23" s="2">
        <f t="shared" si="1"/>
        <v>15.439583000000001</v>
      </c>
      <c r="N23" s="2">
        <f t="shared" si="2"/>
        <v>18.537877999999999</v>
      </c>
      <c r="O23" s="2">
        <f t="shared" si="3"/>
        <v>15.870653000000001</v>
      </c>
      <c r="P23" s="2">
        <f t="shared" si="4"/>
        <v>26.487957000000002</v>
      </c>
      <c r="S23" s="4" t="s">
        <v>20</v>
      </c>
      <c r="T23" s="3">
        <v>15.439583000000001</v>
      </c>
      <c r="U23" s="3">
        <v>18.537877999999999</v>
      </c>
      <c r="V23" s="3">
        <v>15.870653000000001</v>
      </c>
      <c r="W23" s="3">
        <v>26.487957000000002</v>
      </c>
      <c r="X23" s="7">
        <f t="shared" si="5"/>
        <v>0.66898973848146015</v>
      </c>
      <c r="Y23" s="8">
        <f t="shared" si="6"/>
        <v>0.42885593485942686</v>
      </c>
      <c r="Z23" s="8">
        <f t="shared" si="7"/>
        <v>0.71558759067521449</v>
      </c>
    </row>
    <row r="24" spans="2:26" x14ac:dyDescent="0.25">
      <c r="B24" t="s">
        <v>21</v>
      </c>
      <c r="C24">
        <v>88085714</v>
      </c>
      <c r="D24" t="s">
        <v>21</v>
      </c>
      <c r="E24">
        <v>97832101</v>
      </c>
      <c r="F24" t="s">
        <v>21</v>
      </c>
      <c r="G24">
        <v>105309364</v>
      </c>
      <c r="H24" t="s">
        <v>21</v>
      </c>
      <c r="I24">
        <v>114089102</v>
      </c>
      <c r="L24" s="1" t="str">
        <f t="shared" si="0"/>
        <v>Maryland</v>
      </c>
      <c r="M24" s="2">
        <f t="shared" si="1"/>
        <v>88.085713999999996</v>
      </c>
      <c r="N24" s="2">
        <f t="shared" si="2"/>
        <v>97.832100999999994</v>
      </c>
      <c r="O24" s="2">
        <f t="shared" si="3"/>
        <v>105.309364</v>
      </c>
      <c r="P24" s="2">
        <f t="shared" si="4"/>
        <v>114.089102</v>
      </c>
      <c r="S24" s="4" t="s">
        <v>21</v>
      </c>
      <c r="T24" s="3">
        <v>88.085713999999996</v>
      </c>
      <c r="U24" s="3">
        <v>97.832100999999994</v>
      </c>
      <c r="V24" s="3">
        <v>105.309364</v>
      </c>
      <c r="W24" s="3">
        <v>114.089102</v>
      </c>
      <c r="X24" s="7">
        <f t="shared" si="5"/>
        <v>8.3370914670038224E-2</v>
      </c>
      <c r="Y24" s="8">
        <f t="shared" si="6"/>
        <v>0.16617246112296008</v>
      </c>
      <c r="Z24" s="8">
        <f t="shared" si="7"/>
        <v>0.29520550857997246</v>
      </c>
    </row>
    <row r="25" spans="2:26" x14ac:dyDescent="0.25">
      <c r="B25" t="s">
        <v>22</v>
      </c>
      <c r="C25">
        <v>82588668</v>
      </c>
      <c r="D25" t="s">
        <v>22</v>
      </c>
      <c r="E25">
        <v>90999957</v>
      </c>
      <c r="F25" t="s">
        <v>22</v>
      </c>
      <c r="G25">
        <v>112632508</v>
      </c>
      <c r="H25" t="s">
        <v>22</v>
      </c>
      <c r="I25">
        <v>131661371</v>
      </c>
      <c r="L25" s="1" t="str">
        <f t="shared" si="0"/>
        <v>Massachusetts</v>
      </c>
      <c r="M25" s="2">
        <f t="shared" si="1"/>
        <v>82.588667999999998</v>
      </c>
      <c r="N25" s="2">
        <f t="shared" si="2"/>
        <v>90.999956999999995</v>
      </c>
      <c r="O25" s="2">
        <f t="shared" si="3"/>
        <v>112.632508</v>
      </c>
      <c r="P25" s="2">
        <f t="shared" si="4"/>
        <v>131.661371</v>
      </c>
      <c r="S25" s="4" t="s">
        <v>22</v>
      </c>
      <c r="T25" s="3">
        <v>82.588667999999998</v>
      </c>
      <c r="U25" s="3">
        <v>90.999956999999995</v>
      </c>
      <c r="V25" s="3">
        <v>112.632508</v>
      </c>
      <c r="W25" s="3">
        <v>131.661371</v>
      </c>
      <c r="X25" s="7">
        <f t="shared" si="5"/>
        <v>0.16894645549400356</v>
      </c>
      <c r="Y25" s="8">
        <f t="shared" si="6"/>
        <v>0.44682893641367338</v>
      </c>
      <c r="Z25" s="8">
        <f t="shared" si="7"/>
        <v>0.59418203717730389</v>
      </c>
    </row>
    <row r="26" spans="2:26" x14ac:dyDescent="0.25">
      <c r="B26" t="s">
        <v>23</v>
      </c>
      <c r="C26">
        <v>87298444</v>
      </c>
      <c r="D26" t="s">
        <v>23</v>
      </c>
      <c r="E26">
        <v>107244048</v>
      </c>
      <c r="F26" t="s">
        <v>23</v>
      </c>
      <c r="G26">
        <v>117044423</v>
      </c>
      <c r="H26" t="s">
        <v>23</v>
      </c>
      <c r="I26">
        <v>115855437</v>
      </c>
      <c r="L26" s="1" t="str">
        <f t="shared" si="0"/>
        <v>Michigan</v>
      </c>
      <c r="M26" s="2">
        <f t="shared" si="1"/>
        <v>87.298444000000003</v>
      </c>
      <c r="N26" s="2">
        <f t="shared" si="2"/>
        <v>107.24404800000001</v>
      </c>
      <c r="O26" s="2">
        <f t="shared" si="3"/>
        <v>117.04442299999999</v>
      </c>
      <c r="P26" s="2">
        <f t="shared" si="4"/>
        <v>115.85543699999999</v>
      </c>
      <c r="S26" s="4" t="s">
        <v>23</v>
      </c>
      <c r="T26" s="3">
        <v>87.298444000000003</v>
      </c>
      <c r="U26" s="3">
        <v>107.24404800000001</v>
      </c>
      <c r="V26" s="3">
        <v>117.04442299999999</v>
      </c>
      <c r="W26" s="3">
        <v>115.85543699999999</v>
      </c>
      <c r="X26" s="7">
        <f t="shared" si="5"/>
        <v>-1.0158416518487172E-2</v>
      </c>
      <c r="Y26" s="8">
        <f t="shared" si="6"/>
        <v>8.0297127538490415E-2</v>
      </c>
      <c r="Z26" s="8">
        <f t="shared" si="7"/>
        <v>0.32711915231845357</v>
      </c>
    </row>
    <row r="27" spans="2:26" x14ac:dyDescent="0.25">
      <c r="B27" t="s">
        <v>24</v>
      </c>
      <c r="C27">
        <v>150290089</v>
      </c>
      <c r="D27" t="s">
        <v>24</v>
      </c>
      <c r="E27">
        <v>194576955</v>
      </c>
      <c r="F27" t="s">
        <v>24</v>
      </c>
      <c r="G27">
        <v>209801302</v>
      </c>
      <c r="H27" t="s">
        <v>24</v>
      </c>
      <c r="I27">
        <v>212646047</v>
      </c>
      <c r="L27" s="1" t="str">
        <f t="shared" si="0"/>
        <v>Minnesota</v>
      </c>
      <c r="M27" s="2">
        <f t="shared" si="1"/>
        <v>150.29008899999999</v>
      </c>
      <c r="N27" s="2">
        <f t="shared" si="2"/>
        <v>194.576955</v>
      </c>
      <c r="O27" s="2">
        <f t="shared" si="3"/>
        <v>209.80130199999999</v>
      </c>
      <c r="P27" s="2">
        <f t="shared" si="4"/>
        <v>212.64604700000001</v>
      </c>
      <c r="S27" s="4" t="s">
        <v>24</v>
      </c>
      <c r="T27" s="3">
        <v>150.29008899999999</v>
      </c>
      <c r="U27" s="3">
        <v>194.576955</v>
      </c>
      <c r="V27" s="3">
        <v>209.80130199999999</v>
      </c>
      <c r="W27" s="3">
        <v>212.64604700000001</v>
      </c>
      <c r="X27" s="7">
        <f t="shared" si="5"/>
        <v>1.3559234251082091E-2</v>
      </c>
      <c r="Y27" s="8">
        <f t="shared" si="6"/>
        <v>9.2863473991562931E-2</v>
      </c>
      <c r="Z27" s="8">
        <f t="shared" si="7"/>
        <v>0.41490399277094059</v>
      </c>
    </row>
    <row r="28" spans="2:26" x14ac:dyDescent="0.25">
      <c r="B28" t="s">
        <v>25</v>
      </c>
      <c r="C28">
        <v>3899674</v>
      </c>
      <c r="D28" t="s">
        <v>25</v>
      </c>
      <c r="E28">
        <v>16762793</v>
      </c>
      <c r="F28" t="s">
        <v>25</v>
      </c>
      <c r="G28">
        <v>27052035</v>
      </c>
      <c r="H28" t="s">
        <v>25</v>
      </c>
      <c r="I28">
        <v>27686733</v>
      </c>
      <c r="L28" s="1" t="str">
        <f t="shared" si="0"/>
        <v>Mississippi</v>
      </c>
      <c r="M28" s="2">
        <f t="shared" si="1"/>
        <v>3.8996740000000001</v>
      </c>
      <c r="N28" s="2">
        <f t="shared" si="2"/>
        <v>16.762792999999999</v>
      </c>
      <c r="O28" s="2">
        <f t="shared" si="3"/>
        <v>27.052035</v>
      </c>
      <c r="P28" s="2">
        <f t="shared" si="4"/>
        <v>27.686733</v>
      </c>
      <c r="S28" s="4" t="s">
        <v>25</v>
      </c>
      <c r="T28" s="3">
        <v>3.8996740000000001</v>
      </c>
      <c r="U28" s="3">
        <v>16.762792999999999</v>
      </c>
      <c r="V28" s="3">
        <v>27.052035</v>
      </c>
      <c r="W28" s="3">
        <v>27.686733</v>
      </c>
      <c r="X28" s="7">
        <f t="shared" si="5"/>
        <v>2.3462116620801363E-2</v>
      </c>
      <c r="Y28" s="8">
        <f t="shared" si="6"/>
        <v>0.65167779617632948</v>
      </c>
      <c r="Z28" s="8">
        <f t="shared" si="7"/>
        <v>6.0997557744570443</v>
      </c>
    </row>
    <row r="29" spans="2:26" x14ac:dyDescent="0.25">
      <c r="B29" t="s">
        <v>26</v>
      </c>
      <c r="C29">
        <v>59954882</v>
      </c>
      <c r="D29" t="s">
        <v>26</v>
      </c>
      <c r="E29">
        <v>75096471</v>
      </c>
      <c r="F29" t="s">
        <v>26</v>
      </c>
      <c r="G29">
        <v>61743025</v>
      </c>
      <c r="H29" t="s">
        <v>26</v>
      </c>
      <c r="I29">
        <v>69012019</v>
      </c>
      <c r="L29" s="1" t="str">
        <f t="shared" si="0"/>
        <v>Missouri</v>
      </c>
      <c r="M29" s="2">
        <f t="shared" si="1"/>
        <v>59.954881999999998</v>
      </c>
      <c r="N29" s="2">
        <f t="shared" si="2"/>
        <v>75.096470999999994</v>
      </c>
      <c r="O29" s="2">
        <f t="shared" si="3"/>
        <v>61.743025000000003</v>
      </c>
      <c r="P29" s="2">
        <f t="shared" si="4"/>
        <v>69.012018999999995</v>
      </c>
      <c r="S29" s="4" t="s">
        <v>26</v>
      </c>
      <c r="T29" s="3">
        <v>59.954881999999998</v>
      </c>
      <c r="U29" s="3">
        <v>75.096470999999994</v>
      </c>
      <c r="V29" s="3">
        <v>61.743025000000003</v>
      </c>
      <c r="W29" s="3">
        <v>69.012018999999995</v>
      </c>
      <c r="X29" s="7">
        <f t="shared" si="5"/>
        <v>0.11772980024869192</v>
      </c>
      <c r="Y29" s="8">
        <f t="shared" si="6"/>
        <v>-8.1021809932986064E-2</v>
      </c>
      <c r="Z29" s="8">
        <f t="shared" si="7"/>
        <v>0.15106587983944322</v>
      </c>
    </row>
    <row r="30" spans="2:26" x14ac:dyDescent="0.25">
      <c r="B30" t="s">
        <v>27</v>
      </c>
      <c r="C30">
        <v>5077691</v>
      </c>
      <c r="D30" t="s">
        <v>27</v>
      </c>
      <c r="E30">
        <v>400232</v>
      </c>
      <c r="F30" t="s">
        <v>27</v>
      </c>
      <c r="G30">
        <v>737159</v>
      </c>
      <c r="H30" t="s">
        <v>27</v>
      </c>
      <c r="I30">
        <v>737159</v>
      </c>
      <c r="L30" s="1" t="str">
        <f t="shared" si="0"/>
        <v>Montana</v>
      </c>
      <c r="M30" s="2">
        <f t="shared" si="1"/>
        <v>5.0776909999999997</v>
      </c>
      <c r="N30" s="2">
        <f t="shared" si="2"/>
        <v>0.40023199999999998</v>
      </c>
      <c r="O30" s="2">
        <f t="shared" si="3"/>
        <v>0.73715900000000001</v>
      </c>
      <c r="P30" s="2">
        <f t="shared" si="4"/>
        <v>0.73715900000000001</v>
      </c>
      <c r="S30" s="4" t="s">
        <v>27</v>
      </c>
      <c r="T30" s="3">
        <v>5.0776909999999997</v>
      </c>
      <c r="U30" s="3">
        <v>0.40023199999999998</v>
      </c>
      <c r="V30" s="3">
        <v>0.73715900000000001</v>
      </c>
      <c r="W30" s="3">
        <v>0.73715900000000001</v>
      </c>
      <c r="X30" s="7">
        <f t="shared" si="5"/>
        <v>0</v>
      </c>
      <c r="Y30" s="8">
        <f t="shared" si="6"/>
        <v>0.84182923904135609</v>
      </c>
      <c r="Z30" s="8">
        <f t="shared" si="7"/>
        <v>-0.85482397412524702</v>
      </c>
    </row>
    <row r="31" spans="2:26" x14ac:dyDescent="0.25">
      <c r="B31" t="s">
        <v>28</v>
      </c>
      <c r="C31">
        <v>15465436</v>
      </c>
      <c r="D31" t="s">
        <v>28</v>
      </c>
      <c r="E31">
        <v>17836824</v>
      </c>
      <c r="F31" t="s">
        <v>28</v>
      </c>
      <c r="G31">
        <v>27475202</v>
      </c>
      <c r="H31" t="s">
        <v>28</v>
      </c>
      <c r="I31">
        <v>25567932</v>
      </c>
      <c r="L31" s="1" t="str">
        <f t="shared" si="0"/>
        <v>Nebraska</v>
      </c>
      <c r="M31" s="2">
        <f t="shared" si="1"/>
        <v>15.465436</v>
      </c>
      <c r="N31" s="2">
        <f t="shared" si="2"/>
        <v>17.836824</v>
      </c>
      <c r="O31" s="2">
        <f t="shared" si="3"/>
        <v>27.475201999999999</v>
      </c>
      <c r="P31" s="2">
        <f t="shared" si="4"/>
        <v>25.567931999999999</v>
      </c>
      <c r="S31" s="4" t="s">
        <v>28</v>
      </c>
      <c r="T31" s="3">
        <v>15.465436</v>
      </c>
      <c r="U31" s="3">
        <v>17.836824</v>
      </c>
      <c r="V31" s="3">
        <v>27.475201999999999</v>
      </c>
      <c r="W31" s="3">
        <v>25.567931999999999</v>
      </c>
      <c r="X31" s="7">
        <f t="shared" si="5"/>
        <v>-6.9417869975987825E-2</v>
      </c>
      <c r="Y31" s="8">
        <f t="shared" si="6"/>
        <v>0.43343523488262253</v>
      </c>
      <c r="Z31" s="8">
        <f t="shared" si="7"/>
        <v>0.65323059757254809</v>
      </c>
    </row>
    <row r="32" spans="2:26" x14ac:dyDescent="0.25">
      <c r="B32" t="s">
        <v>29</v>
      </c>
      <c r="C32">
        <v>33803941</v>
      </c>
      <c r="D32" t="s">
        <v>29</v>
      </c>
      <c r="E32">
        <v>10809063</v>
      </c>
      <c r="F32" t="s">
        <v>29</v>
      </c>
      <c r="G32">
        <v>13366703</v>
      </c>
      <c r="H32" t="s">
        <v>29</v>
      </c>
      <c r="I32">
        <v>14783968</v>
      </c>
      <c r="L32" s="1" t="str">
        <f t="shared" si="0"/>
        <v>Nevada</v>
      </c>
      <c r="M32" s="2">
        <f t="shared" si="1"/>
        <v>33.803941000000002</v>
      </c>
      <c r="N32" s="2">
        <f t="shared" si="2"/>
        <v>10.809063</v>
      </c>
      <c r="O32" s="2">
        <f t="shared" si="3"/>
        <v>13.366702999999999</v>
      </c>
      <c r="P32" s="2">
        <f t="shared" si="4"/>
        <v>14.783968</v>
      </c>
      <c r="S32" s="4" t="s">
        <v>29</v>
      </c>
      <c r="T32" s="3">
        <v>33.803941000000002</v>
      </c>
      <c r="U32" s="3">
        <v>10.809063</v>
      </c>
      <c r="V32" s="3">
        <v>13.366702999999999</v>
      </c>
      <c r="W32" s="3">
        <v>14.783968</v>
      </c>
      <c r="X32" s="7">
        <f t="shared" si="5"/>
        <v>0.1060295122888569</v>
      </c>
      <c r="Y32" s="8">
        <f t="shared" si="6"/>
        <v>0.3677381656485858</v>
      </c>
      <c r="Z32" s="8">
        <f t="shared" si="7"/>
        <v>-0.56265549037610729</v>
      </c>
    </row>
    <row r="33" spans="2:26" x14ac:dyDescent="0.25">
      <c r="B33" t="s">
        <v>30</v>
      </c>
      <c r="C33">
        <v>0</v>
      </c>
      <c r="D33" t="s">
        <v>30</v>
      </c>
      <c r="E33">
        <v>0</v>
      </c>
      <c r="F33" t="s">
        <v>30</v>
      </c>
      <c r="G33">
        <v>1670505</v>
      </c>
      <c r="H33" t="s">
        <v>30</v>
      </c>
      <c r="I33">
        <v>2087707</v>
      </c>
      <c r="L33" s="1" t="str">
        <f t="shared" si="0"/>
        <v>New Hampshire</v>
      </c>
      <c r="M33" s="2">
        <f t="shared" si="1"/>
        <v>0</v>
      </c>
      <c r="N33" s="2">
        <f t="shared" si="2"/>
        <v>0</v>
      </c>
      <c r="O33" s="2">
        <f t="shared" si="3"/>
        <v>1.6705049999999999</v>
      </c>
      <c r="P33" s="2">
        <f t="shared" si="4"/>
        <v>2.087707</v>
      </c>
      <c r="S33" s="4" t="s">
        <v>30</v>
      </c>
      <c r="T33" s="3">
        <v>0</v>
      </c>
      <c r="U33" s="3">
        <v>0</v>
      </c>
      <c r="V33" s="3">
        <v>1.6705049999999999</v>
      </c>
      <c r="W33" s="3">
        <v>2.087707</v>
      </c>
      <c r="X33" s="7">
        <f t="shared" si="5"/>
        <v>0.24974603488166758</v>
      </c>
      <c r="Y33" s="8">
        <v>0</v>
      </c>
      <c r="Z33" s="8">
        <v>0</v>
      </c>
    </row>
    <row r="34" spans="2:26" x14ac:dyDescent="0.25">
      <c r="B34" t="s">
        <v>31</v>
      </c>
      <c r="C34">
        <v>337609056</v>
      </c>
      <c r="D34" t="s">
        <v>31</v>
      </c>
      <c r="E34">
        <v>411063793</v>
      </c>
      <c r="F34" t="s">
        <v>31</v>
      </c>
      <c r="G34">
        <v>487492540</v>
      </c>
      <c r="H34" t="s">
        <v>31</v>
      </c>
      <c r="I34">
        <v>477817241</v>
      </c>
      <c r="L34" s="1" t="str">
        <f t="shared" si="0"/>
        <v>New Jersey</v>
      </c>
      <c r="M34" s="2">
        <f t="shared" si="1"/>
        <v>337.60905600000001</v>
      </c>
      <c r="N34" s="2">
        <f t="shared" si="2"/>
        <v>411.06379299999998</v>
      </c>
      <c r="O34" s="2">
        <f t="shared" si="3"/>
        <v>487.49254000000002</v>
      </c>
      <c r="P34" s="2">
        <f t="shared" si="4"/>
        <v>477.81724100000002</v>
      </c>
      <c r="S34" s="4" t="s">
        <v>31</v>
      </c>
      <c r="T34" s="3">
        <v>337.60905600000001</v>
      </c>
      <c r="U34" s="3">
        <v>411.06379299999998</v>
      </c>
      <c r="V34" s="3">
        <v>487.49254000000002</v>
      </c>
      <c r="W34" s="3">
        <v>477.81724100000002</v>
      </c>
      <c r="X34" s="7">
        <f t="shared" si="5"/>
        <v>-1.9847070890561719E-2</v>
      </c>
      <c r="Y34" s="8">
        <f t="shared" si="6"/>
        <v>0.1623919428972915</v>
      </c>
      <c r="Z34" s="8">
        <f t="shared" si="7"/>
        <v>0.41529746465094824</v>
      </c>
    </row>
    <row r="35" spans="2:26" x14ac:dyDescent="0.25">
      <c r="B35" t="s">
        <v>32</v>
      </c>
      <c r="C35">
        <v>24442735</v>
      </c>
      <c r="D35" t="s">
        <v>32</v>
      </c>
      <c r="E35">
        <v>24841418</v>
      </c>
      <c r="F35" t="s">
        <v>32</v>
      </c>
      <c r="G35">
        <v>21121716</v>
      </c>
      <c r="H35" t="s">
        <v>32</v>
      </c>
      <c r="I35">
        <v>19731304</v>
      </c>
      <c r="L35" s="1" t="str">
        <f t="shared" si="0"/>
        <v>New Mexico</v>
      </c>
      <c r="M35" s="2">
        <f t="shared" si="1"/>
        <v>24.442734999999999</v>
      </c>
      <c r="N35" s="2">
        <f t="shared" si="2"/>
        <v>24.841418000000001</v>
      </c>
      <c r="O35" s="2">
        <f t="shared" si="3"/>
        <v>21.121715999999999</v>
      </c>
      <c r="P35" s="2">
        <f t="shared" si="4"/>
        <v>19.731304000000002</v>
      </c>
      <c r="S35" s="4" t="s">
        <v>32</v>
      </c>
      <c r="T35" s="3">
        <v>24.442734999999999</v>
      </c>
      <c r="U35" s="3">
        <v>24.841418000000001</v>
      </c>
      <c r="V35" s="3">
        <v>21.121715999999999</v>
      </c>
      <c r="W35" s="3">
        <v>19.731304000000002</v>
      </c>
      <c r="X35" s="7">
        <f t="shared" si="5"/>
        <v>-6.5828552945224605E-2</v>
      </c>
      <c r="Y35" s="8">
        <f t="shared" si="6"/>
        <v>-0.20570943252917362</v>
      </c>
      <c r="Z35" s="8">
        <f t="shared" si="7"/>
        <v>-0.19275383871731203</v>
      </c>
    </row>
    <row r="36" spans="2:26" x14ac:dyDescent="0.25">
      <c r="B36" t="s">
        <v>33</v>
      </c>
      <c r="C36">
        <v>932399000</v>
      </c>
      <c r="D36" t="s">
        <v>33</v>
      </c>
      <c r="E36">
        <v>928432000</v>
      </c>
      <c r="F36" t="s">
        <v>33</v>
      </c>
      <c r="G36">
        <v>713117000</v>
      </c>
      <c r="H36" t="s">
        <v>33</v>
      </c>
      <c r="I36">
        <v>729502251</v>
      </c>
      <c r="L36" s="1" t="str">
        <f t="shared" si="0"/>
        <v>New York</v>
      </c>
      <c r="M36" s="2">
        <f t="shared" si="1"/>
        <v>932.399</v>
      </c>
      <c r="N36" s="2">
        <f t="shared" si="2"/>
        <v>928.43200000000002</v>
      </c>
      <c r="O36" s="2">
        <f t="shared" si="3"/>
        <v>713.11699999999996</v>
      </c>
      <c r="P36" s="2">
        <f t="shared" si="4"/>
        <v>729.502251</v>
      </c>
      <c r="S36" s="4" t="s">
        <v>33</v>
      </c>
      <c r="T36" s="3">
        <v>932.399</v>
      </c>
      <c r="U36" s="3">
        <v>928.43200000000002</v>
      </c>
      <c r="V36" s="3">
        <v>713.11699999999996</v>
      </c>
      <c r="W36" s="3">
        <v>729.502251</v>
      </c>
      <c r="X36" s="7">
        <f t="shared" si="5"/>
        <v>2.2976946279502579E-2</v>
      </c>
      <c r="Y36" s="8">
        <f t="shared" si="6"/>
        <v>-0.21426420997983697</v>
      </c>
      <c r="Z36" s="8">
        <f t="shared" si="7"/>
        <v>-0.21760721429345162</v>
      </c>
    </row>
    <row r="37" spans="2:26" x14ac:dyDescent="0.25">
      <c r="B37" t="s">
        <v>34</v>
      </c>
      <c r="C37">
        <v>268110165</v>
      </c>
      <c r="D37" t="s">
        <v>34</v>
      </c>
      <c r="E37">
        <v>306051713</v>
      </c>
      <c r="F37" t="s">
        <v>34</v>
      </c>
      <c r="G37">
        <v>311121716</v>
      </c>
      <c r="H37" t="s">
        <v>34</v>
      </c>
      <c r="I37">
        <v>255541940</v>
      </c>
      <c r="L37" s="1" t="str">
        <f t="shared" si="0"/>
        <v>North Carolina</v>
      </c>
      <c r="M37" s="2">
        <f t="shared" si="1"/>
        <v>268.11016499999999</v>
      </c>
      <c r="N37" s="2">
        <f t="shared" si="2"/>
        <v>306.05171300000001</v>
      </c>
      <c r="O37" s="2">
        <f t="shared" si="3"/>
        <v>311.12171599999999</v>
      </c>
      <c r="P37" s="2">
        <f t="shared" si="4"/>
        <v>255.54194000000001</v>
      </c>
      <c r="S37" s="4" t="s">
        <v>34</v>
      </c>
      <c r="T37" s="3">
        <v>268.11016499999999</v>
      </c>
      <c r="U37" s="3">
        <v>306.05171300000001</v>
      </c>
      <c r="V37" s="3">
        <v>311.12171599999999</v>
      </c>
      <c r="W37" s="3">
        <v>255.54194000000001</v>
      </c>
      <c r="X37" s="7">
        <f t="shared" si="5"/>
        <v>-0.17864319056404274</v>
      </c>
      <c r="Y37" s="8">
        <f t="shared" si="6"/>
        <v>-0.16503672697953498</v>
      </c>
      <c r="Z37" s="8">
        <f t="shared" si="7"/>
        <v>-4.6877092481741545E-2</v>
      </c>
    </row>
    <row r="38" spans="2:26" x14ac:dyDescent="0.25">
      <c r="B38" t="s">
        <v>35</v>
      </c>
      <c r="C38">
        <v>9425085</v>
      </c>
      <c r="D38" t="s">
        <v>35</v>
      </c>
      <c r="E38">
        <v>11242744</v>
      </c>
      <c r="F38" t="s">
        <v>35</v>
      </c>
      <c r="G38">
        <v>11835300</v>
      </c>
      <c r="H38" t="s">
        <v>35</v>
      </c>
      <c r="I38">
        <v>12490947</v>
      </c>
      <c r="L38" s="1" t="str">
        <f t="shared" si="0"/>
        <v>North Dakota</v>
      </c>
      <c r="M38" s="2">
        <f t="shared" si="1"/>
        <v>9.4250849999999993</v>
      </c>
      <c r="N38" s="2">
        <f t="shared" si="2"/>
        <v>11.242744</v>
      </c>
      <c r="O38" s="2">
        <f t="shared" si="3"/>
        <v>11.8353</v>
      </c>
      <c r="P38" s="2">
        <f t="shared" si="4"/>
        <v>12.490947</v>
      </c>
      <c r="S38" s="4" t="s">
        <v>35</v>
      </c>
      <c r="T38" s="3">
        <v>9.4250849999999993</v>
      </c>
      <c r="U38" s="3">
        <v>11.242744</v>
      </c>
      <c r="V38" s="3">
        <v>11.8353</v>
      </c>
      <c r="W38" s="3">
        <v>12.490947</v>
      </c>
      <c r="X38" s="7">
        <f t="shared" si="5"/>
        <v>5.539758181034702E-2</v>
      </c>
      <c r="Y38" s="8">
        <f t="shared" si="6"/>
        <v>0.11102298513601308</v>
      </c>
      <c r="Z38" s="8">
        <f t="shared" si="7"/>
        <v>0.32528746425098565</v>
      </c>
    </row>
    <row r="39" spans="2:26" x14ac:dyDescent="0.25">
      <c r="B39" t="s">
        <v>36</v>
      </c>
      <c r="C39">
        <v>74930555</v>
      </c>
      <c r="D39" t="s">
        <v>36</v>
      </c>
      <c r="E39">
        <v>94431659</v>
      </c>
      <c r="F39" t="s">
        <v>36</v>
      </c>
      <c r="G39">
        <v>100214468</v>
      </c>
      <c r="H39" t="s">
        <v>36</v>
      </c>
      <c r="I39">
        <v>104307033</v>
      </c>
      <c r="L39" s="1" t="str">
        <f t="shared" si="0"/>
        <v>Ohio</v>
      </c>
      <c r="M39" s="2">
        <f t="shared" si="1"/>
        <v>74.930554999999998</v>
      </c>
      <c r="N39" s="2">
        <f t="shared" si="2"/>
        <v>94.431658999999996</v>
      </c>
      <c r="O39" s="2">
        <f t="shared" si="3"/>
        <v>100.214468</v>
      </c>
      <c r="P39" s="2">
        <f t="shared" si="4"/>
        <v>104.307033</v>
      </c>
      <c r="S39" s="4" t="s">
        <v>36</v>
      </c>
      <c r="T39" s="3">
        <v>74.930554999999998</v>
      </c>
      <c r="U39" s="3">
        <v>94.431658999999996</v>
      </c>
      <c r="V39" s="3">
        <v>100.214468</v>
      </c>
      <c r="W39" s="3">
        <v>104.307033</v>
      </c>
      <c r="X39" s="7">
        <f t="shared" si="5"/>
        <v>4.0838065417859705E-2</v>
      </c>
      <c r="Y39" s="8">
        <f t="shared" si="6"/>
        <v>0.1045769406635121</v>
      </c>
      <c r="Z39" s="8">
        <f t="shared" si="7"/>
        <v>0.3920493849271503</v>
      </c>
    </row>
    <row r="40" spans="2:26" x14ac:dyDescent="0.25">
      <c r="B40" t="s">
        <v>37</v>
      </c>
      <c r="C40">
        <v>81699603</v>
      </c>
      <c r="D40" t="s">
        <v>37</v>
      </c>
      <c r="E40">
        <v>86182813</v>
      </c>
      <c r="F40" t="s">
        <v>37</v>
      </c>
      <c r="G40">
        <v>80798558</v>
      </c>
      <c r="H40" t="s">
        <v>37</v>
      </c>
      <c r="I40">
        <v>79869318</v>
      </c>
      <c r="L40" s="1" t="str">
        <f t="shared" si="0"/>
        <v>Oklahoma</v>
      </c>
      <c r="M40" s="2">
        <f t="shared" si="1"/>
        <v>81.699602999999996</v>
      </c>
      <c r="N40" s="2">
        <f t="shared" si="2"/>
        <v>86.182812999999996</v>
      </c>
      <c r="O40" s="2">
        <f t="shared" si="3"/>
        <v>80.798558</v>
      </c>
      <c r="P40" s="2">
        <f t="shared" si="4"/>
        <v>79.869318000000007</v>
      </c>
      <c r="S40" s="4" t="s">
        <v>37</v>
      </c>
      <c r="T40" s="3">
        <v>81.699602999999996</v>
      </c>
      <c r="U40" s="3">
        <v>86.182812999999996</v>
      </c>
      <c r="V40" s="3">
        <v>80.798558</v>
      </c>
      <c r="W40" s="3">
        <v>79.869318000000007</v>
      </c>
      <c r="X40" s="7">
        <f t="shared" si="5"/>
        <v>-1.1500700297151256E-2</v>
      </c>
      <c r="Y40" s="8">
        <f t="shared" si="6"/>
        <v>-7.3257007751649852E-2</v>
      </c>
      <c r="Z40" s="8">
        <f t="shared" si="7"/>
        <v>-2.2402618039649342E-2</v>
      </c>
    </row>
    <row r="41" spans="2:26" x14ac:dyDescent="0.25">
      <c r="B41" t="s">
        <v>38</v>
      </c>
      <c r="C41">
        <v>43751591</v>
      </c>
      <c r="D41" t="s">
        <v>38</v>
      </c>
      <c r="E41">
        <v>72117186</v>
      </c>
      <c r="F41" t="s">
        <v>38</v>
      </c>
      <c r="G41">
        <v>91650997</v>
      </c>
      <c r="H41" t="s">
        <v>38</v>
      </c>
      <c r="I41">
        <v>103797132</v>
      </c>
      <c r="L41" s="1" t="str">
        <f t="shared" si="0"/>
        <v>Oregon</v>
      </c>
      <c r="M41" s="2">
        <f t="shared" si="1"/>
        <v>43.751590999999998</v>
      </c>
      <c r="N41" s="2">
        <f t="shared" si="2"/>
        <v>72.117186000000004</v>
      </c>
      <c r="O41" s="2">
        <f t="shared" si="3"/>
        <v>91.650997000000004</v>
      </c>
      <c r="P41" s="2">
        <f t="shared" si="4"/>
        <v>103.797132</v>
      </c>
      <c r="S41" s="4" t="s">
        <v>38</v>
      </c>
      <c r="T41" s="3">
        <v>43.751590999999998</v>
      </c>
      <c r="U41" s="3">
        <v>72.117186000000004</v>
      </c>
      <c r="V41" s="3">
        <v>91.650997000000004</v>
      </c>
      <c r="W41" s="3">
        <v>103.797132</v>
      </c>
      <c r="X41" s="7">
        <f t="shared" si="5"/>
        <v>0.13252594513510857</v>
      </c>
      <c r="Y41" s="8">
        <f t="shared" si="6"/>
        <v>0.4392842782301572</v>
      </c>
      <c r="Z41" s="8">
        <f t="shared" si="7"/>
        <v>1.3724195995523913</v>
      </c>
    </row>
    <row r="42" spans="2:26" x14ac:dyDescent="0.25">
      <c r="B42" t="s">
        <v>39</v>
      </c>
      <c r="C42">
        <v>456793892</v>
      </c>
      <c r="D42" t="s">
        <v>39</v>
      </c>
      <c r="E42">
        <v>433408019</v>
      </c>
      <c r="F42" t="s">
        <v>39</v>
      </c>
      <c r="G42">
        <v>336979440</v>
      </c>
      <c r="H42" t="s">
        <v>39</v>
      </c>
      <c r="I42">
        <v>335309761</v>
      </c>
      <c r="L42" s="1" t="str">
        <f t="shared" si="0"/>
        <v>Pennsylvania</v>
      </c>
      <c r="M42" s="2">
        <f t="shared" si="1"/>
        <v>456.79389200000003</v>
      </c>
      <c r="N42" s="2">
        <f t="shared" si="2"/>
        <v>433.40801900000002</v>
      </c>
      <c r="O42" s="2">
        <f t="shared" si="3"/>
        <v>336.97944000000001</v>
      </c>
      <c r="P42" s="2">
        <f t="shared" si="4"/>
        <v>335.30976099999998</v>
      </c>
      <c r="S42" s="4" t="s">
        <v>39</v>
      </c>
      <c r="T42" s="3">
        <v>456.79389200000003</v>
      </c>
      <c r="U42" s="3">
        <v>433.40801900000002</v>
      </c>
      <c r="V42" s="3">
        <v>336.97944000000001</v>
      </c>
      <c r="W42" s="3">
        <v>335.30976099999998</v>
      </c>
      <c r="X42" s="7">
        <f t="shared" si="5"/>
        <v>-4.9548393812988431E-3</v>
      </c>
      <c r="Y42" s="8">
        <f t="shared" si="6"/>
        <v>-0.22634158506421184</v>
      </c>
      <c r="Z42" s="8">
        <f t="shared" si="7"/>
        <v>-0.2659495521450625</v>
      </c>
    </row>
    <row r="43" spans="2:26" x14ac:dyDescent="0.25">
      <c r="B43" t="s">
        <v>40</v>
      </c>
      <c r="C43">
        <v>59250935</v>
      </c>
      <c r="D43" t="s">
        <v>40</v>
      </c>
      <c r="E43">
        <v>6902205</v>
      </c>
      <c r="F43" t="s">
        <v>40</v>
      </c>
      <c r="G43">
        <v>0</v>
      </c>
      <c r="H43" t="s">
        <v>40</v>
      </c>
      <c r="I43">
        <v>0</v>
      </c>
      <c r="L43" s="1" t="str">
        <f t="shared" si="0"/>
        <v>Puerto Rico</v>
      </c>
      <c r="M43" s="2">
        <f t="shared" si="1"/>
        <v>59.250934999999998</v>
      </c>
      <c r="N43" s="2">
        <f t="shared" si="2"/>
        <v>6.9022050000000004</v>
      </c>
      <c r="O43" s="2">
        <f t="shared" si="3"/>
        <v>0</v>
      </c>
      <c r="P43" s="2">
        <f t="shared" si="4"/>
        <v>0</v>
      </c>
      <c r="S43" s="4" t="s">
        <v>40</v>
      </c>
      <c r="T43" s="3">
        <v>59.250934999999998</v>
      </c>
      <c r="U43" s="3">
        <v>6.9022050000000004</v>
      </c>
      <c r="V43" s="3">
        <v>0</v>
      </c>
      <c r="W43" s="3">
        <v>0</v>
      </c>
      <c r="X43" s="7">
        <v>0</v>
      </c>
      <c r="Y43" s="8">
        <f t="shared" si="6"/>
        <v>-1</v>
      </c>
      <c r="Z43" s="8">
        <f t="shared" si="7"/>
        <v>-1</v>
      </c>
    </row>
    <row r="44" spans="2:26" x14ac:dyDescent="0.25">
      <c r="B44" t="s">
        <v>41</v>
      </c>
      <c r="C44">
        <v>12608867</v>
      </c>
      <c r="D44" t="s">
        <v>41</v>
      </c>
      <c r="E44">
        <v>9418904</v>
      </c>
      <c r="F44" t="s">
        <v>41</v>
      </c>
      <c r="G44">
        <v>9595000</v>
      </c>
      <c r="H44" t="s">
        <v>41</v>
      </c>
      <c r="I44">
        <v>9595000</v>
      </c>
      <c r="L44" s="1" t="str">
        <f t="shared" si="0"/>
        <v>Rhode Island</v>
      </c>
      <c r="M44" s="2">
        <f t="shared" si="1"/>
        <v>12.608867</v>
      </c>
      <c r="N44" s="2">
        <f t="shared" si="2"/>
        <v>9.4189039999999995</v>
      </c>
      <c r="O44" s="2">
        <f t="shared" si="3"/>
        <v>9.5950000000000006</v>
      </c>
      <c r="P44" s="2">
        <f t="shared" si="4"/>
        <v>9.5950000000000006</v>
      </c>
      <c r="S44" s="4" t="s">
        <v>41</v>
      </c>
      <c r="T44" s="3">
        <v>12.608867</v>
      </c>
      <c r="U44" s="3">
        <v>9.4189039999999995</v>
      </c>
      <c r="V44" s="3">
        <v>9.5950000000000006</v>
      </c>
      <c r="W44" s="3">
        <v>9.5950000000000006</v>
      </c>
      <c r="X44" s="7">
        <f t="shared" si="5"/>
        <v>0</v>
      </c>
      <c r="Y44" s="8">
        <f t="shared" si="6"/>
        <v>1.8696018135443481E-2</v>
      </c>
      <c r="Z44" s="8">
        <f t="shared" si="7"/>
        <v>-0.23902758273205668</v>
      </c>
    </row>
    <row r="45" spans="2:26" x14ac:dyDescent="0.25">
      <c r="B45" t="s">
        <v>42</v>
      </c>
      <c r="C45">
        <v>19510576</v>
      </c>
      <c r="D45" t="s">
        <v>42</v>
      </c>
      <c r="E45">
        <v>29103230</v>
      </c>
      <c r="F45" t="s">
        <v>42</v>
      </c>
      <c r="G45">
        <v>31153172</v>
      </c>
      <c r="H45" t="s">
        <v>42</v>
      </c>
      <c r="I45">
        <v>68197853</v>
      </c>
      <c r="L45" s="1" t="str">
        <f t="shared" si="0"/>
        <v>SC CHE</v>
      </c>
      <c r="M45" s="2">
        <f t="shared" si="1"/>
        <v>19.510576</v>
      </c>
      <c r="N45" s="2">
        <f t="shared" si="2"/>
        <v>29.10323</v>
      </c>
      <c r="O45" s="2">
        <f t="shared" si="3"/>
        <v>31.153172000000001</v>
      </c>
      <c r="P45" s="2">
        <f t="shared" si="4"/>
        <v>68.197852999999995</v>
      </c>
      <c r="S45" s="4" t="s">
        <v>42</v>
      </c>
      <c r="T45" s="3">
        <v>19.510576</v>
      </c>
      <c r="U45" s="3">
        <v>29.10323</v>
      </c>
      <c r="V45" s="3">
        <v>31.153172000000001</v>
      </c>
      <c r="W45" s="3">
        <v>68.197852999999995</v>
      </c>
      <c r="X45" s="7">
        <f t="shared" si="5"/>
        <v>1.189114257771247</v>
      </c>
      <c r="Y45" s="8">
        <f t="shared" si="6"/>
        <v>1.3433087323984314</v>
      </c>
      <c r="Z45" s="8">
        <f t="shared" si="7"/>
        <v>2.4954300170328132</v>
      </c>
    </row>
    <row r="46" spans="2:26" x14ac:dyDescent="0.25">
      <c r="B46" t="s">
        <v>43</v>
      </c>
      <c r="C46">
        <v>32329537</v>
      </c>
      <c r="D46" t="s">
        <v>43</v>
      </c>
      <c r="E46">
        <v>38285069</v>
      </c>
      <c r="F46" t="s">
        <v>43</v>
      </c>
      <c r="G46">
        <v>39750373</v>
      </c>
      <c r="H46" t="s">
        <v>43</v>
      </c>
      <c r="I46">
        <v>44503775</v>
      </c>
      <c r="L46" s="1" t="str">
        <f t="shared" si="0"/>
        <v>SC TGC</v>
      </c>
      <c r="M46" s="2">
        <f t="shared" si="1"/>
        <v>32.329537000000002</v>
      </c>
      <c r="N46" s="2">
        <f t="shared" si="2"/>
        <v>38.285069</v>
      </c>
      <c r="O46" s="2">
        <f t="shared" si="3"/>
        <v>39.750373000000003</v>
      </c>
      <c r="P46" s="2">
        <f t="shared" si="4"/>
        <v>44.503774999999997</v>
      </c>
      <c r="S46" s="4" t="s">
        <v>43</v>
      </c>
      <c r="T46" s="3">
        <v>32.329537000000002</v>
      </c>
      <c r="U46" s="3">
        <v>38.285069</v>
      </c>
      <c r="V46" s="3">
        <v>39.750373000000003</v>
      </c>
      <c r="W46" s="3">
        <v>44.503774999999997</v>
      </c>
      <c r="X46" s="7">
        <f t="shared" si="5"/>
        <v>0.11958131814259941</v>
      </c>
      <c r="Y46" s="8">
        <f t="shared" si="6"/>
        <v>0.16243162575990128</v>
      </c>
      <c r="Z46" s="8">
        <f t="shared" si="7"/>
        <v>0.37656703837113392</v>
      </c>
    </row>
    <row r="47" spans="2:26" x14ac:dyDescent="0.25">
      <c r="B47" t="s">
        <v>44</v>
      </c>
      <c r="C47">
        <v>0</v>
      </c>
      <c r="D47" t="s">
        <v>44</v>
      </c>
      <c r="E47">
        <v>225382</v>
      </c>
      <c r="F47" t="s">
        <v>44</v>
      </c>
      <c r="G47">
        <v>227663</v>
      </c>
      <c r="H47" t="s">
        <v>44</v>
      </c>
      <c r="I47">
        <v>202612</v>
      </c>
      <c r="L47" s="1" t="str">
        <f t="shared" si="0"/>
        <v>South Dakota</v>
      </c>
      <c r="M47" s="2">
        <f t="shared" si="1"/>
        <v>0</v>
      </c>
      <c r="N47" s="2">
        <f t="shared" si="2"/>
        <v>0.225382</v>
      </c>
      <c r="O47" s="2">
        <f t="shared" si="3"/>
        <v>0.227663</v>
      </c>
      <c r="P47" s="2">
        <f t="shared" si="4"/>
        <v>0.20261199999999999</v>
      </c>
      <c r="S47" s="4" t="s">
        <v>44</v>
      </c>
      <c r="T47" s="3">
        <v>0</v>
      </c>
      <c r="U47" s="3">
        <v>0.225382</v>
      </c>
      <c r="V47" s="3">
        <v>0.227663</v>
      </c>
      <c r="W47" s="3">
        <v>0.20261199999999999</v>
      </c>
      <c r="X47" s="7">
        <f t="shared" si="5"/>
        <v>-0.11003544713018812</v>
      </c>
      <c r="Y47" s="8">
        <f t="shared" si="6"/>
        <v>-0.10102847609835751</v>
      </c>
      <c r="Z47" s="8">
        <v>0</v>
      </c>
    </row>
    <row r="48" spans="2:26" x14ac:dyDescent="0.25">
      <c r="B48" t="s">
        <v>45</v>
      </c>
      <c r="C48">
        <v>81529790</v>
      </c>
      <c r="D48" t="s">
        <v>45</v>
      </c>
      <c r="E48">
        <v>118557589</v>
      </c>
      <c r="F48" t="s">
        <v>45</v>
      </c>
      <c r="G48">
        <v>128500400</v>
      </c>
      <c r="H48" t="s">
        <v>45</v>
      </c>
      <c r="I48">
        <v>130080864</v>
      </c>
      <c r="L48" s="1" t="str">
        <f t="shared" si="0"/>
        <v>Tennessee</v>
      </c>
      <c r="M48" s="2">
        <f t="shared" si="1"/>
        <v>81.529790000000006</v>
      </c>
      <c r="N48" s="2">
        <f t="shared" si="2"/>
        <v>118.55758899999999</v>
      </c>
      <c r="O48" s="2">
        <f t="shared" si="3"/>
        <v>128.50040000000001</v>
      </c>
      <c r="P48" s="2">
        <f t="shared" si="4"/>
        <v>130.08086399999999</v>
      </c>
      <c r="S48" s="4" t="s">
        <v>45</v>
      </c>
      <c r="T48" s="3">
        <v>81.529790000000006</v>
      </c>
      <c r="U48" s="3">
        <v>118.55758899999999</v>
      </c>
      <c r="V48" s="3">
        <v>128.50040000000001</v>
      </c>
      <c r="W48" s="3">
        <v>130.08086399999999</v>
      </c>
      <c r="X48" s="7">
        <f t="shared" si="5"/>
        <v>1.2299292453564174E-2</v>
      </c>
      <c r="Y48" s="8">
        <f t="shared" si="6"/>
        <v>9.7195591587139973E-2</v>
      </c>
      <c r="Z48" s="8">
        <f t="shared" si="7"/>
        <v>0.59550103097285034</v>
      </c>
    </row>
    <row r="49" spans="2:26" x14ac:dyDescent="0.25">
      <c r="B49" t="s">
        <v>46</v>
      </c>
      <c r="C49">
        <v>658997241</v>
      </c>
      <c r="D49" t="s">
        <v>46</v>
      </c>
      <c r="E49">
        <v>939551242</v>
      </c>
      <c r="F49" t="s">
        <v>46</v>
      </c>
      <c r="G49">
        <v>1122606252</v>
      </c>
      <c r="H49" t="s">
        <v>46</v>
      </c>
      <c r="I49">
        <v>1137129599</v>
      </c>
      <c r="L49" s="1" t="str">
        <f t="shared" si="0"/>
        <v>Texas</v>
      </c>
      <c r="M49" s="2">
        <f t="shared" si="1"/>
        <v>658.99724100000003</v>
      </c>
      <c r="N49" s="2">
        <f t="shared" si="2"/>
        <v>939.551242</v>
      </c>
      <c r="O49" s="2">
        <f t="shared" si="3"/>
        <v>1122.606252</v>
      </c>
      <c r="P49" s="2">
        <f t="shared" si="4"/>
        <v>1137.1295990000001</v>
      </c>
      <c r="S49" s="4" t="s">
        <v>46</v>
      </c>
      <c r="T49" s="3">
        <v>658.99724100000003</v>
      </c>
      <c r="U49" s="3">
        <v>939.551242</v>
      </c>
      <c r="V49" s="3">
        <v>1122.606252</v>
      </c>
      <c r="W49" s="3">
        <v>1137.1295990000001</v>
      </c>
      <c r="X49" s="7">
        <f t="shared" si="5"/>
        <v>1.293716917585816E-2</v>
      </c>
      <c r="Y49" s="8">
        <f t="shared" si="6"/>
        <v>0.21029013444697262</v>
      </c>
      <c r="Z49" s="8">
        <f t="shared" si="7"/>
        <v>0.72554531074281092</v>
      </c>
    </row>
    <row r="50" spans="2:26" x14ac:dyDescent="0.25">
      <c r="B50" t="s">
        <v>47</v>
      </c>
      <c r="C50">
        <v>2990940</v>
      </c>
      <c r="D50" t="s">
        <v>47</v>
      </c>
      <c r="E50">
        <v>2586145</v>
      </c>
      <c r="F50" t="s">
        <v>47</v>
      </c>
      <c r="G50">
        <v>4211177</v>
      </c>
      <c r="H50" t="s">
        <v>47</v>
      </c>
      <c r="I50">
        <v>5093955</v>
      </c>
      <c r="L50" s="1" t="str">
        <f t="shared" si="0"/>
        <v>Utah</v>
      </c>
      <c r="M50" s="2">
        <f t="shared" si="1"/>
        <v>2.9909400000000002</v>
      </c>
      <c r="N50" s="2">
        <f t="shared" si="2"/>
        <v>2.5861450000000001</v>
      </c>
      <c r="O50" s="2">
        <f t="shared" si="3"/>
        <v>4.2111770000000002</v>
      </c>
      <c r="P50" s="2">
        <f t="shared" si="4"/>
        <v>5.0939550000000002</v>
      </c>
      <c r="S50" s="4" t="s">
        <v>47</v>
      </c>
      <c r="T50" s="3">
        <v>2.9909400000000002</v>
      </c>
      <c r="U50" s="3">
        <v>2.5861450000000001</v>
      </c>
      <c r="V50" s="3">
        <v>4.2111770000000002</v>
      </c>
      <c r="W50" s="3">
        <v>5.0939550000000002</v>
      </c>
      <c r="X50" s="7">
        <f t="shared" si="5"/>
        <v>0.20962737970880826</v>
      </c>
      <c r="Y50" s="8">
        <f t="shared" si="6"/>
        <v>0.9697097417198185</v>
      </c>
      <c r="Z50" s="8">
        <f t="shared" si="7"/>
        <v>0.70312844791269635</v>
      </c>
    </row>
    <row r="51" spans="2:26" x14ac:dyDescent="0.25">
      <c r="B51" t="s">
        <v>48</v>
      </c>
      <c r="C51">
        <v>21338702</v>
      </c>
      <c r="D51" t="s">
        <v>48</v>
      </c>
      <c r="E51">
        <v>21321268</v>
      </c>
      <c r="F51" t="s">
        <v>48</v>
      </c>
      <c r="G51">
        <v>20023290</v>
      </c>
      <c r="H51" t="s">
        <v>48</v>
      </c>
      <c r="I51">
        <v>20718599</v>
      </c>
      <c r="L51" s="1" t="str">
        <f t="shared" si="0"/>
        <v>Vermont</v>
      </c>
      <c r="M51" s="2">
        <f t="shared" si="1"/>
        <v>21.338702000000001</v>
      </c>
      <c r="N51" s="2">
        <f t="shared" si="2"/>
        <v>21.321268</v>
      </c>
      <c r="O51" s="2">
        <f t="shared" si="3"/>
        <v>20.023289999999999</v>
      </c>
      <c r="P51" s="2">
        <f t="shared" si="4"/>
        <v>20.718599000000001</v>
      </c>
      <c r="S51" s="4" t="s">
        <v>48</v>
      </c>
      <c r="T51" s="3">
        <v>21.338702000000001</v>
      </c>
      <c r="U51" s="3">
        <v>21.321268</v>
      </c>
      <c r="V51" s="3">
        <v>20.023289999999999</v>
      </c>
      <c r="W51" s="3">
        <v>20.718599000000001</v>
      </c>
      <c r="X51" s="7">
        <f t="shared" si="5"/>
        <v>3.4725012722684523E-2</v>
      </c>
      <c r="Y51" s="8">
        <f t="shared" si="6"/>
        <v>-2.8266095618703295E-2</v>
      </c>
      <c r="Z51" s="8">
        <f t="shared" si="7"/>
        <v>-2.9060014990602533E-2</v>
      </c>
    </row>
    <row r="52" spans="2:26" x14ac:dyDescent="0.25">
      <c r="B52" t="s">
        <v>49</v>
      </c>
      <c r="C52">
        <v>146969630</v>
      </c>
      <c r="D52" t="s">
        <v>49</v>
      </c>
      <c r="E52">
        <v>383937671</v>
      </c>
      <c r="F52" t="s">
        <v>49</v>
      </c>
      <c r="G52">
        <v>557586159</v>
      </c>
      <c r="H52" t="s">
        <v>49</v>
      </c>
      <c r="I52">
        <v>610973607</v>
      </c>
      <c r="L52" s="1" t="str">
        <f t="shared" si="0"/>
        <v>Virginia</v>
      </c>
      <c r="M52" s="2">
        <f t="shared" si="1"/>
        <v>146.96963</v>
      </c>
      <c r="N52" s="2">
        <f t="shared" si="2"/>
        <v>383.93767100000002</v>
      </c>
      <c r="O52" s="2">
        <f t="shared" si="3"/>
        <v>557.58615899999995</v>
      </c>
      <c r="P52" s="2">
        <f t="shared" si="4"/>
        <v>610.97360700000002</v>
      </c>
      <c r="S52" s="4" t="s">
        <v>49</v>
      </c>
      <c r="T52" s="3">
        <v>146.96963</v>
      </c>
      <c r="U52" s="3">
        <v>383.93767100000002</v>
      </c>
      <c r="V52" s="3">
        <v>557.58615899999995</v>
      </c>
      <c r="W52" s="3">
        <v>610.97360700000002</v>
      </c>
      <c r="X52" s="7">
        <f t="shared" si="5"/>
        <v>9.5747441248806298E-2</v>
      </c>
      <c r="Y52" s="8">
        <f t="shared" si="6"/>
        <v>0.5913353993336069</v>
      </c>
      <c r="Z52" s="8">
        <f t="shared" si="7"/>
        <v>3.1571419006770314</v>
      </c>
    </row>
    <row r="53" spans="2:26" x14ac:dyDescent="0.25">
      <c r="B53" t="s">
        <v>50</v>
      </c>
      <c r="C53">
        <v>290549304</v>
      </c>
      <c r="D53" t="s">
        <v>50</v>
      </c>
      <c r="E53">
        <v>329136959</v>
      </c>
      <c r="F53" t="s">
        <v>50</v>
      </c>
      <c r="G53">
        <v>487441273</v>
      </c>
      <c r="H53" t="s">
        <v>50</v>
      </c>
      <c r="I53">
        <v>469642631</v>
      </c>
      <c r="L53" s="1" t="str">
        <f t="shared" si="0"/>
        <v>Washington</v>
      </c>
      <c r="M53" s="2">
        <f t="shared" si="1"/>
        <v>290.54930400000001</v>
      </c>
      <c r="N53" s="2">
        <f t="shared" si="2"/>
        <v>329.13695899999999</v>
      </c>
      <c r="O53" s="2">
        <f t="shared" si="3"/>
        <v>487.44127300000002</v>
      </c>
      <c r="P53" s="2">
        <f t="shared" si="4"/>
        <v>469.64263099999999</v>
      </c>
      <c r="S53" s="4" t="s">
        <v>50</v>
      </c>
      <c r="T53" s="3">
        <v>290.54930400000001</v>
      </c>
      <c r="U53" s="3">
        <v>329.13695899999999</v>
      </c>
      <c r="V53" s="3">
        <v>487.44127300000002</v>
      </c>
      <c r="W53" s="3">
        <v>469.64263099999999</v>
      </c>
      <c r="X53" s="7">
        <f t="shared" si="5"/>
        <v>-3.6514433606446017E-2</v>
      </c>
      <c r="Y53" s="8">
        <f t="shared" si="6"/>
        <v>0.42689120184767826</v>
      </c>
      <c r="Z53" s="8">
        <f t="shared" si="7"/>
        <v>0.61639564966915217</v>
      </c>
    </row>
    <row r="54" spans="2:26" x14ac:dyDescent="0.25">
      <c r="B54" t="s">
        <v>51</v>
      </c>
      <c r="C54">
        <v>1511678</v>
      </c>
      <c r="D54" t="s">
        <v>51</v>
      </c>
      <c r="E54">
        <v>1070017</v>
      </c>
      <c r="F54" t="s">
        <v>51</v>
      </c>
      <c r="G54">
        <v>661532</v>
      </c>
      <c r="H54" t="s">
        <v>51</v>
      </c>
      <c r="I54">
        <v>1552453</v>
      </c>
      <c r="L54" s="1" t="str">
        <f t="shared" si="0"/>
        <v>Washington, DC</v>
      </c>
      <c r="M54" s="2">
        <f t="shared" si="1"/>
        <v>1.5116780000000001</v>
      </c>
      <c r="N54" s="2">
        <f t="shared" si="2"/>
        <v>1.070017</v>
      </c>
      <c r="O54" s="2">
        <f t="shared" si="3"/>
        <v>0.66153200000000001</v>
      </c>
      <c r="P54" s="2">
        <f t="shared" si="4"/>
        <v>1.5524530000000001</v>
      </c>
      <c r="S54" s="4" t="s">
        <v>51</v>
      </c>
      <c r="T54" s="3">
        <v>1.5116780000000001</v>
      </c>
      <c r="U54" s="3">
        <v>1.070017</v>
      </c>
      <c r="V54" s="3">
        <v>0.66153200000000001</v>
      </c>
      <c r="W54" s="3">
        <v>1.5524530000000001</v>
      </c>
      <c r="X54" s="7">
        <f t="shared" si="5"/>
        <v>1.3467542008549851</v>
      </c>
      <c r="Y54" s="8">
        <f t="shared" si="6"/>
        <v>0.45086760303808265</v>
      </c>
      <c r="Z54" s="8">
        <f t="shared" si="7"/>
        <v>2.6973336914342873E-2</v>
      </c>
    </row>
    <row r="55" spans="2:26" x14ac:dyDescent="0.25">
      <c r="B55" t="s">
        <v>52</v>
      </c>
      <c r="C55">
        <v>44476463</v>
      </c>
      <c r="D55" t="s">
        <v>52</v>
      </c>
      <c r="E55">
        <v>44355498</v>
      </c>
      <c r="F55" t="s">
        <v>52</v>
      </c>
      <c r="G55">
        <v>39430303</v>
      </c>
      <c r="H55" t="s">
        <v>52</v>
      </c>
      <c r="I55">
        <v>42815491</v>
      </c>
      <c r="L55" s="1" t="str">
        <f t="shared" si="0"/>
        <v>West Virginia</v>
      </c>
      <c r="M55" s="2">
        <f t="shared" si="1"/>
        <v>44.476463000000003</v>
      </c>
      <c r="N55" s="2">
        <f t="shared" si="2"/>
        <v>44.355497999999997</v>
      </c>
      <c r="O55" s="2">
        <f t="shared" si="3"/>
        <v>39.430303000000002</v>
      </c>
      <c r="P55" s="2">
        <f t="shared" si="4"/>
        <v>42.815491000000002</v>
      </c>
      <c r="S55" s="4" t="s">
        <v>52</v>
      </c>
      <c r="T55" s="3">
        <v>44.476463000000003</v>
      </c>
      <c r="U55" s="3">
        <v>44.355497999999997</v>
      </c>
      <c r="V55" s="3">
        <v>39.430303000000002</v>
      </c>
      <c r="W55" s="3">
        <v>42.815491000000002</v>
      </c>
      <c r="X55" s="7">
        <f t="shared" si="5"/>
        <v>8.5852447038005236E-2</v>
      </c>
      <c r="Y55" s="8">
        <f t="shared" si="6"/>
        <v>-3.471964174542682E-2</v>
      </c>
      <c r="Z55" s="8">
        <f t="shared" si="7"/>
        <v>-3.734496603293299E-2</v>
      </c>
    </row>
    <row r="56" spans="2:26" x14ac:dyDescent="0.25">
      <c r="B56" t="s">
        <v>53</v>
      </c>
      <c r="C56">
        <v>112297388</v>
      </c>
      <c r="D56" t="s">
        <v>53</v>
      </c>
      <c r="E56">
        <v>122954927</v>
      </c>
      <c r="F56" t="s">
        <v>53</v>
      </c>
      <c r="G56">
        <v>115194138</v>
      </c>
      <c r="H56" t="s">
        <v>53</v>
      </c>
      <c r="I56">
        <v>108049791</v>
      </c>
      <c r="L56" s="1" t="str">
        <f t="shared" si="0"/>
        <v>Wisconsin</v>
      </c>
      <c r="M56" s="2">
        <f t="shared" si="1"/>
        <v>112.297388</v>
      </c>
      <c r="N56" s="2">
        <f t="shared" si="2"/>
        <v>122.954927</v>
      </c>
      <c r="O56" s="2">
        <f t="shared" si="3"/>
        <v>115.194138</v>
      </c>
      <c r="P56" s="2">
        <f t="shared" si="4"/>
        <v>108.049791</v>
      </c>
      <c r="S56" s="4" t="s">
        <v>53</v>
      </c>
      <c r="T56" s="3">
        <v>112.297388</v>
      </c>
      <c r="U56" s="3">
        <v>122.954927</v>
      </c>
      <c r="V56" s="3">
        <v>115.194138</v>
      </c>
      <c r="W56" s="3">
        <v>108.049791</v>
      </c>
      <c r="X56" s="7">
        <f t="shared" si="5"/>
        <v>-6.202005695810664E-2</v>
      </c>
      <c r="Y56" s="8">
        <f t="shared" si="6"/>
        <v>-0.12122438981237409</v>
      </c>
      <c r="Z56" s="8">
        <f t="shared" si="7"/>
        <v>-3.7824539605498204E-2</v>
      </c>
    </row>
    <row r="57" spans="2:26" x14ac:dyDescent="0.25">
      <c r="B57" t="s">
        <v>54</v>
      </c>
      <c r="C57">
        <v>15487408</v>
      </c>
      <c r="D57" t="s">
        <v>54</v>
      </c>
      <c r="E57">
        <v>17032619</v>
      </c>
      <c r="F57" t="s">
        <v>54</v>
      </c>
      <c r="G57">
        <v>17000440</v>
      </c>
      <c r="H57" t="s">
        <v>54</v>
      </c>
      <c r="I57">
        <v>16182099</v>
      </c>
      <c r="L57" s="1" t="str">
        <f t="shared" si="0"/>
        <v>Wyoming</v>
      </c>
      <c r="M57" s="2">
        <f t="shared" si="1"/>
        <v>15.487408</v>
      </c>
      <c r="N57" s="2">
        <f t="shared" si="2"/>
        <v>17.032619</v>
      </c>
      <c r="O57" s="2">
        <f t="shared" si="3"/>
        <v>17.000440000000001</v>
      </c>
      <c r="P57" s="2">
        <f t="shared" si="4"/>
        <v>16.182099000000001</v>
      </c>
      <c r="S57" s="4" t="s">
        <v>54</v>
      </c>
      <c r="T57" s="3">
        <v>15.487408</v>
      </c>
      <c r="U57" s="3">
        <v>17.032619</v>
      </c>
      <c r="V57" s="3">
        <v>17.000440000000001</v>
      </c>
      <c r="W57" s="3">
        <v>16.182099000000001</v>
      </c>
      <c r="X57" s="7">
        <f t="shared" si="5"/>
        <v>-4.8136459997505959E-2</v>
      </c>
      <c r="Y57" s="8">
        <f t="shared" si="6"/>
        <v>-4.9934775151137915E-2</v>
      </c>
      <c r="Z57" s="8">
        <f t="shared" si="7"/>
        <v>4.4855213990617447E-2</v>
      </c>
    </row>
    <row r="58" spans="2:26" x14ac:dyDescent="0.25">
      <c r="S58" s="5"/>
      <c r="T58" s="5"/>
      <c r="U58" s="5"/>
      <c r="V58" s="5"/>
      <c r="W58" s="5"/>
      <c r="X58" s="6"/>
      <c r="Y58" s="6"/>
      <c r="Z58" s="6"/>
    </row>
    <row r="59" spans="2:26" x14ac:dyDescent="0.25">
      <c r="T59" s="3">
        <f>SUM(T5:T58)</f>
        <v>6954.3070899999966</v>
      </c>
      <c r="U59" s="3">
        <f>SUM(U5:U58)</f>
        <v>8395.9680640000024</v>
      </c>
      <c r="V59" s="3">
        <f>SUM(V5:V58)</f>
        <v>9389.9813180000001</v>
      </c>
      <c r="W59" s="3">
        <f>SUM(W5:W58)</f>
        <v>9539.7663839999987</v>
      </c>
      <c r="X59" s="7">
        <f t="shared" ref="X59" si="8">+(W59-V59)/V59</f>
        <v>1.5951582961392059E-2</v>
      </c>
      <c r="Y59" s="8">
        <f t="shared" ref="Y59" si="9">+(W59-U59)/U59</f>
        <v>0.13623185692003079</v>
      </c>
      <c r="Z59" s="8">
        <f t="shared" ref="Z59" si="10">+(W59-T59)/T59</f>
        <v>0.37177813124154163</v>
      </c>
    </row>
    <row r="60" spans="2:26" x14ac:dyDescent="0.25">
      <c r="T60" s="3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Solomon</dc:creator>
  <cp:lastModifiedBy>Michael Solomon</cp:lastModifiedBy>
  <dcterms:created xsi:type="dcterms:W3CDTF">2023-10-05T21:00:23Z</dcterms:created>
  <dcterms:modified xsi:type="dcterms:W3CDTF">2024-03-12T19:48:52Z</dcterms:modified>
</cp:coreProperties>
</file>