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Drive D\Nassgap\53rd\report\"/>
    </mc:Choice>
  </mc:AlternateContent>
  <xr:revisionPtr revIDLastSave="0" documentId="13_ncr:1_{5B4A2E5F-0CFF-48EC-909A-A6F11566A3AD}" xr6:coauthVersionLast="47" xr6:coauthVersionMax="47" xr10:uidLastSave="{00000000-0000-0000-0000-000000000000}"/>
  <bookViews>
    <workbookView xWindow="-120" yWindow="480" windowWidth="29040" windowHeight="15840" activeTab="1" xr2:uid="{00000000-000D-0000-FFFF-FFFF00000000}"/>
  </bookViews>
  <sheets>
    <sheet name="paste in" sheetId="1" r:id="rId1"/>
    <sheet name="Table 1" sheetId="4" r:id="rId2"/>
  </sheets>
  <definedNames>
    <definedName name="_xlnm.Print_Area" localSheetId="1">'Table 1'!$A$1:$N$63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53" i="1" l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C57" i="1"/>
  <c r="H57" i="1"/>
  <c r="N2" i="1"/>
  <c r="B57" i="1"/>
  <c r="J57" i="1"/>
  <c r="F57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57" i="1"/>
</calcChain>
</file>

<file path=xl/sharedStrings.xml><?xml version="1.0" encoding="utf-8"?>
<sst xmlns="http://schemas.openxmlformats.org/spreadsheetml/2006/main" count="242" uniqueCount="64">
  <si>
    <t>State Name</t>
  </si>
  <si>
    <t>Undergraduate</t>
  </si>
  <si>
    <t>Graduate</t>
  </si>
  <si>
    <t>Uncategorized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</si>
  <si>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</si>
  <si>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</si>
  <si>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</si>
  <si>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</si>
  <si>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</si>
  <si>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</si>
  <si>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</si>
  <si>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</si>
  <si>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</si>
  <si>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</si>
  <si>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</si>
  <si>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</si>
  <si>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</si>
  <si>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</si>
  <si>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</si>
  <si>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</si>
  <si>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</si>
  <si>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</si>
  <si>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</si>
  <si>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</si>
  <si>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</si>
  <si>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</si>
  <si>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</si>
  <si>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</si>
  <si>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</si>
  <si>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</si>
  <si>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</si>
  <si>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</si>
  <si>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</si>
  <si>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</si>
  <si>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</si>
  <si>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</si>
  <si>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</si>
  <si>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</si>
  <si>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</si>
  <si>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</si>
  <si>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</si>
  <si>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</si>
  <si>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</si>
  <si>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SC CHE</t>
  </si>
  <si>
    <t>SC TGC</t>
  </si>
  <si>
    <t>South Dakota</t>
  </si>
  <si>
    <t>Tennessee</t>
  </si>
  <si>
    <t>Texas</t>
  </si>
  <si>
    <t>Utah</t>
  </si>
  <si>
    <t>Vermont</t>
  </si>
  <si>
    <t>Virginia</t>
  </si>
  <si>
    <t>Washington</t>
  </si>
  <si>
    <t>Washington, DC</t>
  </si>
  <si>
    <t>West Virginia</t>
  </si>
  <si>
    <t>Wisconsin</t>
  </si>
  <si>
    <t>Wyoming</t>
  </si>
  <si>
    <t>Other Grant Programs</t>
  </si>
  <si>
    <t>Primary Need-based Grant Program</t>
  </si>
  <si>
    <t>Need-based Aid</t>
  </si>
  <si>
    <t>Nonneed-based Aid</t>
  </si>
  <si>
    <t>Subtotals</t>
  </si>
  <si>
    <t>Total</t>
  </si>
  <si>
    <t xml:space="preserve">total </t>
  </si>
  <si>
    <t>Table 1. Total Grant Aid Awarded, by State (in millions of dollars): 2021-22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</si>
</sst>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;\(#,##0.000\);&quot;-&quot;_);_(@_)"/>
    <numFmt numFmtId="165" formatCode="#,##0.000000_);\(#,##0.000000\)"/>
    <numFmt numFmtId="166" formatCode="_(* #,##0_);_(* \(#,##0\);_(* &quot;-&quot;??_);_(@_)"/>
    <numFmt numFmtId="167" formatCode="_(&quot;$&quot;* #,##0_);_(&quot;$&quot;* \(#,##0\);_(&quot;$&quot;* &quot;-&quot;??_);_(@_)"/>
    <numFmt numFmtId="168" formatCode="0.0%"/>
    <numFmt numFmtId="169" formatCode="_(* #,##0.000_);_(* \(#,##0.000\);_(* &quot;-&quot;??_);_(@_)"/>
    <numFmt numFmtId="170" formatCode="#,##0.0_);\(#,##0.0\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Arial Narrow"/>
      <family val="2"/>
    </font>
    <font>
      <b/>
      <sz val="10"/>
      <color theme="1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Continuous"/>
    </xf>
    <xf numFmtId="165" fontId="0" fillId="0" borderId="0" xfId="0" applyNumberFormat="1"/>
    <xf numFmtId="166" fontId="2" fillId="0" borderId="0" xfId="1" applyNumberFormat="1" applyFont="1" applyFill="1" applyBorder="1"/>
    <xf numFmtId="167" fontId="0" fillId="0" borderId="0" xfId="2" applyNumberFormat="1" applyFont="1"/>
    <xf numFmtId="168" fontId="0" fillId="0" borderId="0" xfId="3" applyNumberFormat="1" applyFont="1"/>
    <xf numFmtId="169" fontId="0" fillId="0" borderId="0" xfId="1" applyNumberFormat="1" applyFont="1"/>
    <xf numFmtId="0" fontId="3" fillId="0" borderId="0" xfId="0" applyFont="1"/>
    <xf numFmtId="164" fontId="3" fillId="0" borderId="0" xfId="0" applyNumberFormat="1" applyFont="1"/>
    <xf numFmtId="0" fontId="4" fillId="0" borderId="0" xfId="0" applyFont="1"/>
    <xf numFmtId="164" fontId="4" fillId="0" borderId="0" xfId="0" applyNumberFormat="1" applyFont="1"/>
    <xf numFmtId="170" fontId="0" fillId="0" borderId="0" xfId="0" applyNumberForma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0"/>
  <sheetViews>
    <sheetView workbookViewId="0"/>
  </sheetViews>
  <sheetFormatPr defaultRowHeight="15" x14ac:dyDescent="0.25"/>
  <cols>
    <col min="1" max="22" width="15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0</v>
      </c>
      <c r="F1" t="s">
        <v>1</v>
      </c>
      <c r="G1" t="s">
        <v>2</v>
      </c>
      <c r="H1" t="s">
        <v>3</v>
      </c>
      <c r="I1" t="s">
        <v>0</v>
      </c>
      <c r="J1" t="s">
        <v>1</v>
      </c>
      <c r="K1" t="s">
        <v>2</v>
      </c>
      <c r="L1" t="s">
        <v>3</v>
      </c>
      <c r="N1" t="s">
        <v>62</v>
      </c>
    </row>
    <row r="2" spans="1:14" x14ac:dyDescent="0.25">
      <c r="A2" t="s">
        <v>4</v>
      </c>
      <c r="B2">
        <v>7049369</v>
      </c>
      <c r="C2">
        <v>0</v>
      </c>
      <c r="D2">
        <v>0</v>
      </c>
      <c r="E2" t="s">
        <v>4</v>
      </c>
      <c r="F2">
        <v>39225151</v>
      </c>
      <c r="G2">
        <v>856365</v>
      </c>
      <c r="H2">
        <v>0</v>
      </c>
      <c r="I2" t="s">
        <v>4</v>
      </c>
      <c r="J2">
        <v>8063808</v>
      </c>
      <c r="K2">
        <v>1405000</v>
      </c>
      <c r="L2">
        <v>0</v>
      </c>
      <c r="N2">
        <f>+SUM(A2:L2)</f>
        <v>56599693</v>
      </c>
    </row>
    <row r="3" spans="1:14" x14ac:dyDescent="0.25">
      <c r="A3" t="s">
        <v>5</v>
      </c>
      <c r="B3">
        <v>5667607</v>
      </c>
      <c r="C3">
        <v>0</v>
      </c>
      <c r="D3">
        <v>0</v>
      </c>
      <c r="E3" t="s">
        <v>5</v>
      </c>
      <c r="F3">
        <v>0</v>
      </c>
      <c r="G3">
        <v>0</v>
      </c>
      <c r="H3">
        <v>0</v>
      </c>
      <c r="I3" t="s">
        <v>5</v>
      </c>
      <c r="J3">
        <v>9129768</v>
      </c>
      <c r="K3">
        <v>64791</v>
      </c>
      <c r="L3">
        <v>0</v>
      </c>
      <c r="N3">
        <f t="shared" ref="N3:N39" si="0">+SUM(A3:L3)</f>
        <v>14862166</v>
      </c>
    </row>
    <row r="4" spans="1:14" x14ac:dyDescent="0.25">
      <c r="A4" t="s">
        <v>6</v>
      </c>
      <c r="B4">
        <v>4100087</v>
      </c>
      <c r="C4">
        <v>0</v>
      </c>
      <c r="D4">
        <v>0</v>
      </c>
      <c r="E4" t="s">
        <v>6</v>
      </c>
      <c r="F4">
        <v>45383538</v>
      </c>
      <c r="G4">
        <v>8219972</v>
      </c>
      <c r="H4">
        <v>0</v>
      </c>
      <c r="I4" t="s">
        <v>6</v>
      </c>
      <c r="J4">
        <v>0</v>
      </c>
      <c r="K4">
        <v>0</v>
      </c>
      <c r="L4">
        <v>0</v>
      </c>
      <c r="N4">
        <f t="shared" si="0"/>
        <v>57703597</v>
      </c>
    </row>
    <row r="5" spans="1:14" x14ac:dyDescent="0.25">
      <c r="A5" t="s">
        <v>7</v>
      </c>
      <c r="B5">
        <v>12500</v>
      </c>
      <c r="C5">
        <v>0</v>
      </c>
      <c r="D5">
        <v>0</v>
      </c>
      <c r="E5" t="s">
        <v>7</v>
      </c>
      <c r="F5">
        <v>175000</v>
      </c>
      <c r="G5">
        <v>0</v>
      </c>
      <c r="H5">
        <v>0</v>
      </c>
      <c r="I5" t="s">
        <v>7</v>
      </c>
      <c r="J5">
        <v>96337987</v>
      </c>
      <c r="K5">
        <v>6449907</v>
      </c>
      <c r="L5">
        <v>0</v>
      </c>
      <c r="N5">
        <f t="shared" si="0"/>
        <v>102975394</v>
      </c>
    </row>
    <row r="6" spans="1:14" x14ac:dyDescent="0.25">
      <c r="A6" t="s">
        <v>8</v>
      </c>
      <c r="B6">
        <v>2232210387</v>
      </c>
      <c r="C6">
        <v>0</v>
      </c>
      <c r="D6">
        <v>0</v>
      </c>
      <c r="E6" t="s">
        <v>8</v>
      </c>
      <c r="F6">
        <v>105289378</v>
      </c>
      <c r="G6">
        <v>0</v>
      </c>
      <c r="H6">
        <v>707125</v>
      </c>
      <c r="I6" t="s">
        <v>8</v>
      </c>
      <c r="J6">
        <v>713953</v>
      </c>
      <c r="K6">
        <v>867211</v>
      </c>
      <c r="L6">
        <v>0</v>
      </c>
      <c r="N6">
        <f t="shared" si="0"/>
        <v>2339788054</v>
      </c>
    </row>
    <row r="7" spans="1:14" x14ac:dyDescent="0.25">
      <c r="A7" t="s">
        <v>9</v>
      </c>
      <c r="B7">
        <v>170135097</v>
      </c>
      <c r="C7">
        <v>0</v>
      </c>
      <c r="D7">
        <v>0</v>
      </c>
      <c r="E7" t="s">
        <v>9</v>
      </c>
      <c r="F7">
        <v>398452</v>
      </c>
      <c r="G7">
        <v>12661818</v>
      </c>
      <c r="H7">
        <v>0</v>
      </c>
      <c r="I7" t="s">
        <v>9</v>
      </c>
      <c r="J7">
        <v>1282745</v>
      </c>
      <c r="K7">
        <v>0</v>
      </c>
      <c r="L7">
        <v>0</v>
      </c>
      <c r="N7">
        <f t="shared" si="0"/>
        <v>184478112</v>
      </c>
    </row>
    <row r="8" spans="1:14" x14ac:dyDescent="0.25">
      <c r="A8" t="s">
        <v>10</v>
      </c>
      <c r="B8">
        <v>24173591</v>
      </c>
      <c r="C8">
        <v>0</v>
      </c>
      <c r="D8">
        <v>0</v>
      </c>
      <c r="E8" t="s">
        <v>10</v>
      </c>
      <c r="F8">
        <v>9113712</v>
      </c>
      <c r="G8">
        <v>0</v>
      </c>
      <c r="H8">
        <v>0</v>
      </c>
      <c r="I8" t="s">
        <v>10</v>
      </c>
      <c r="J8">
        <v>410000</v>
      </c>
      <c r="K8">
        <v>0</v>
      </c>
      <c r="L8">
        <v>0</v>
      </c>
      <c r="N8">
        <f t="shared" si="0"/>
        <v>33697303</v>
      </c>
    </row>
    <row r="9" spans="1:14" x14ac:dyDescent="0.25">
      <c r="A9" t="s">
        <v>11</v>
      </c>
      <c r="B9">
        <v>722000</v>
      </c>
      <c r="C9">
        <v>62500</v>
      </c>
      <c r="D9">
        <v>0</v>
      </c>
      <c r="E9" t="s">
        <v>11</v>
      </c>
      <c r="F9">
        <v>13554800</v>
      </c>
      <c r="G9">
        <v>0</v>
      </c>
      <c r="H9">
        <v>2057400</v>
      </c>
      <c r="I9" t="s">
        <v>11</v>
      </c>
      <c r="J9">
        <v>14736900</v>
      </c>
      <c r="K9">
        <v>2180200</v>
      </c>
      <c r="L9">
        <v>786000</v>
      </c>
      <c r="N9">
        <f t="shared" si="0"/>
        <v>34099800</v>
      </c>
    </row>
    <row r="10" spans="1:14" x14ac:dyDescent="0.25">
      <c r="A10" t="s">
        <v>12</v>
      </c>
      <c r="B10">
        <v>267287023</v>
      </c>
      <c r="C10">
        <v>0</v>
      </c>
      <c r="D10">
        <v>0</v>
      </c>
      <c r="E10" t="s">
        <v>12</v>
      </c>
      <c r="F10">
        <v>17631702</v>
      </c>
      <c r="G10">
        <v>0</v>
      </c>
      <c r="H10">
        <v>7000000</v>
      </c>
      <c r="I10" t="s">
        <v>12</v>
      </c>
      <c r="J10">
        <v>665418646</v>
      </c>
      <c r="K10">
        <v>0</v>
      </c>
      <c r="L10">
        <v>3500000</v>
      </c>
      <c r="N10">
        <f t="shared" si="0"/>
        <v>960837371</v>
      </c>
    </row>
    <row r="11" spans="1:14" x14ac:dyDescent="0.25">
      <c r="A11" t="s">
        <v>13</v>
      </c>
      <c r="B11">
        <v>750741</v>
      </c>
      <c r="C11">
        <v>0</v>
      </c>
      <c r="D11">
        <v>0</v>
      </c>
      <c r="E11" t="s">
        <v>13</v>
      </c>
      <c r="F11">
        <v>0</v>
      </c>
      <c r="G11">
        <v>0</v>
      </c>
      <c r="H11">
        <v>0</v>
      </c>
      <c r="I11" t="s">
        <v>13</v>
      </c>
      <c r="J11">
        <v>914043808</v>
      </c>
      <c r="K11">
        <v>0</v>
      </c>
      <c r="L11">
        <v>256986</v>
      </c>
      <c r="N11">
        <f t="shared" si="0"/>
        <v>915051535</v>
      </c>
    </row>
    <row r="12" spans="1:14" x14ac:dyDescent="0.25">
      <c r="A12" t="s">
        <v>14</v>
      </c>
      <c r="B12">
        <v>4884100</v>
      </c>
      <c r="C12">
        <v>0</v>
      </c>
      <c r="D12">
        <v>0</v>
      </c>
      <c r="E12" t="s">
        <v>14</v>
      </c>
      <c r="F12">
        <v>3000000</v>
      </c>
      <c r="G12">
        <v>0</v>
      </c>
      <c r="H12">
        <v>0</v>
      </c>
      <c r="I12" t="s">
        <v>14</v>
      </c>
      <c r="J12">
        <v>0</v>
      </c>
      <c r="K12">
        <v>0</v>
      </c>
      <c r="L12">
        <v>0</v>
      </c>
      <c r="N12">
        <f t="shared" si="0"/>
        <v>7884100</v>
      </c>
    </row>
    <row r="13" spans="1:14" x14ac:dyDescent="0.25">
      <c r="A13" t="s">
        <v>15</v>
      </c>
      <c r="B13">
        <v>20112087</v>
      </c>
      <c r="C13">
        <v>0</v>
      </c>
      <c r="D13">
        <v>0</v>
      </c>
      <c r="E13" t="s">
        <v>15</v>
      </c>
      <c r="F13">
        <v>0</v>
      </c>
      <c r="G13">
        <v>0</v>
      </c>
      <c r="H13">
        <v>0</v>
      </c>
      <c r="I13" t="s">
        <v>15</v>
      </c>
      <c r="J13">
        <v>248794</v>
      </c>
      <c r="K13">
        <v>0</v>
      </c>
      <c r="L13">
        <v>0</v>
      </c>
      <c r="N13">
        <f t="shared" si="0"/>
        <v>20360881</v>
      </c>
    </row>
    <row r="14" spans="1:14" x14ac:dyDescent="0.25">
      <c r="A14" t="s">
        <v>16</v>
      </c>
      <c r="B14">
        <v>467720429</v>
      </c>
      <c r="C14">
        <v>0</v>
      </c>
      <c r="D14">
        <v>0</v>
      </c>
      <c r="E14" t="s">
        <v>16</v>
      </c>
      <c r="F14">
        <v>93000</v>
      </c>
      <c r="G14">
        <v>0</v>
      </c>
      <c r="H14">
        <v>0</v>
      </c>
      <c r="I14" t="s">
        <v>16</v>
      </c>
      <c r="J14">
        <v>778147</v>
      </c>
      <c r="K14">
        <v>50000</v>
      </c>
      <c r="L14">
        <v>0</v>
      </c>
      <c r="N14">
        <f t="shared" si="0"/>
        <v>468641576</v>
      </c>
    </row>
    <row r="15" spans="1:14" x14ac:dyDescent="0.25">
      <c r="A15" t="s">
        <v>17</v>
      </c>
      <c r="B15">
        <v>132845400</v>
      </c>
      <c r="C15">
        <v>0</v>
      </c>
      <c r="D15">
        <v>0</v>
      </c>
      <c r="E15" t="s">
        <v>17</v>
      </c>
      <c r="F15">
        <v>146883286</v>
      </c>
      <c r="G15">
        <v>0</v>
      </c>
      <c r="H15">
        <v>0</v>
      </c>
      <c r="I15" t="s">
        <v>17</v>
      </c>
      <c r="J15">
        <v>12334961</v>
      </c>
      <c r="K15">
        <v>0</v>
      </c>
      <c r="L15">
        <v>0</v>
      </c>
      <c r="N15">
        <f t="shared" si="0"/>
        <v>292063647</v>
      </c>
    </row>
    <row r="16" spans="1:14" x14ac:dyDescent="0.25">
      <c r="A16" t="s">
        <v>18</v>
      </c>
      <c r="B16">
        <v>48860179</v>
      </c>
      <c r="C16">
        <v>0</v>
      </c>
      <c r="D16">
        <v>0</v>
      </c>
      <c r="E16" t="s">
        <v>18</v>
      </c>
      <c r="F16">
        <v>10581653</v>
      </c>
      <c r="G16">
        <v>0</v>
      </c>
      <c r="H16">
        <v>0</v>
      </c>
      <c r="I16" t="s">
        <v>18</v>
      </c>
      <c r="J16">
        <v>27526487</v>
      </c>
      <c r="K16">
        <v>0</v>
      </c>
      <c r="L16">
        <v>0</v>
      </c>
      <c r="N16">
        <f t="shared" si="0"/>
        <v>86968319</v>
      </c>
    </row>
    <row r="17" spans="1:14" x14ac:dyDescent="0.25">
      <c r="A17" t="s">
        <v>19</v>
      </c>
      <c r="B17">
        <v>24258338</v>
      </c>
      <c r="C17">
        <v>0</v>
      </c>
      <c r="D17">
        <v>0</v>
      </c>
      <c r="E17" t="s">
        <v>19</v>
      </c>
      <c r="F17">
        <v>1467008</v>
      </c>
      <c r="G17">
        <v>0</v>
      </c>
      <c r="H17">
        <v>0</v>
      </c>
      <c r="I17" t="s">
        <v>19</v>
      </c>
      <c r="J17">
        <v>112929</v>
      </c>
      <c r="K17">
        <v>0</v>
      </c>
      <c r="L17">
        <v>0</v>
      </c>
      <c r="N17">
        <f t="shared" si="0"/>
        <v>25838275</v>
      </c>
    </row>
    <row r="18" spans="1:14" x14ac:dyDescent="0.25">
      <c r="A18" t="s">
        <v>20</v>
      </c>
      <c r="B18">
        <v>106591101</v>
      </c>
      <c r="C18">
        <v>0</v>
      </c>
      <c r="D18">
        <v>0</v>
      </c>
      <c r="E18" t="s">
        <v>20</v>
      </c>
      <c r="F18">
        <v>33864485</v>
      </c>
      <c r="G18">
        <v>0</v>
      </c>
      <c r="H18">
        <v>0</v>
      </c>
      <c r="I18" t="s">
        <v>20</v>
      </c>
      <c r="J18">
        <v>144233279</v>
      </c>
      <c r="K18">
        <v>6148574</v>
      </c>
      <c r="L18">
        <v>0</v>
      </c>
      <c r="N18">
        <f t="shared" si="0"/>
        <v>290837439</v>
      </c>
    </row>
    <row r="19" spans="1:14" x14ac:dyDescent="0.25">
      <c r="A19" t="s">
        <v>21</v>
      </c>
      <c r="B19">
        <v>40439315</v>
      </c>
      <c r="C19">
        <v>0</v>
      </c>
      <c r="D19">
        <v>0</v>
      </c>
      <c r="E19" t="s">
        <v>21</v>
      </c>
      <c r="F19">
        <v>0</v>
      </c>
      <c r="G19">
        <v>0</v>
      </c>
      <c r="H19">
        <v>0</v>
      </c>
      <c r="I19" t="s">
        <v>21</v>
      </c>
      <c r="J19">
        <v>306704422</v>
      </c>
      <c r="K19">
        <v>3127622</v>
      </c>
      <c r="L19">
        <v>0</v>
      </c>
      <c r="N19">
        <f t="shared" si="0"/>
        <v>350271359</v>
      </c>
    </row>
    <row r="20" spans="1:14" x14ac:dyDescent="0.25">
      <c r="A20" t="s">
        <v>22</v>
      </c>
      <c r="B20">
        <v>26487957</v>
      </c>
      <c r="C20">
        <v>0</v>
      </c>
      <c r="D20">
        <v>0</v>
      </c>
      <c r="E20" t="s">
        <v>22</v>
      </c>
      <c r="F20">
        <v>0</v>
      </c>
      <c r="G20">
        <v>0</v>
      </c>
      <c r="H20">
        <v>0</v>
      </c>
      <c r="I20" t="s">
        <v>22</v>
      </c>
      <c r="J20">
        <v>0</v>
      </c>
      <c r="K20">
        <v>712500</v>
      </c>
      <c r="L20">
        <v>0</v>
      </c>
      <c r="N20">
        <f t="shared" si="0"/>
        <v>27200457</v>
      </c>
    </row>
    <row r="21" spans="1:14" x14ac:dyDescent="0.25">
      <c r="A21" t="s">
        <v>23</v>
      </c>
      <c r="B21">
        <v>88509921</v>
      </c>
      <c r="C21">
        <v>0</v>
      </c>
      <c r="D21">
        <v>0</v>
      </c>
      <c r="E21" t="s">
        <v>23</v>
      </c>
      <c r="F21">
        <v>24042351</v>
      </c>
      <c r="G21">
        <v>1536830</v>
      </c>
      <c r="H21">
        <v>0</v>
      </c>
      <c r="I21" t="s">
        <v>23</v>
      </c>
      <c r="J21">
        <v>3454235</v>
      </c>
      <c r="K21">
        <v>20560</v>
      </c>
      <c r="L21">
        <v>4371011</v>
      </c>
      <c r="N21">
        <f t="shared" si="0"/>
        <v>121934908</v>
      </c>
    </row>
    <row r="22" spans="1:14" x14ac:dyDescent="0.25">
      <c r="A22" t="s">
        <v>24</v>
      </c>
      <c r="B22">
        <v>59500373</v>
      </c>
      <c r="C22">
        <v>0</v>
      </c>
      <c r="D22">
        <v>0</v>
      </c>
      <c r="E22" t="s">
        <v>24</v>
      </c>
      <c r="F22">
        <v>72160998</v>
      </c>
      <c r="G22">
        <v>0</v>
      </c>
      <c r="H22">
        <v>0</v>
      </c>
      <c r="I22" t="s">
        <v>24</v>
      </c>
      <c r="J22">
        <v>2034770</v>
      </c>
      <c r="K22">
        <v>0</v>
      </c>
      <c r="L22">
        <v>0</v>
      </c>
      <c r="N22">
        <f t="shared" si="0"/>
        <v>133696141</v>
      </c>
    </row>
    <row r="23" spans="1:14" x14ac:dyDescent="0.25">
      <c r="A23" t="s">
        <v>25</v>
      </c>
      <c r="B23">
        <v>22447730</v>
      </c>
      <c r="C23">
        <v>0</v>
      </c>
      <c r="D23">
        <v>0</v>
      </c>
      <c r="E23" t="s">
        <v>25</v>
      </c>
      <c r="F23">
        <v>93407707</v>
      </c>
      <c r="G23">
        <v>0</v>
      </c>
      <c r="H23">
        <v>0</v>
      </c>
      <c r="I23" t="s">
        <v>25</v>
      </c>
      <c r="J23">
        <v>973569</v>
      </c>
      <c r="K23">
        <v>0</v>
      </c>
      <c r="L23">
        <v>0</v>
      </c>
      <c r="N23">
        <f t="shared" si="0"/>
        <v>116829006</v>
      </c>
    </row>
    <row r="24" spans="1:14" x14ac:dyDescent="0.25">
      <c r="A24" t="s">
        <v>26</v>
      </c>
      <c r="B24">
        <v>201886167</v>
      </c>
      <c r="C24">
        <v>0</v>
      </c>
      <c r="D24">
        <v>0</v>
      </c>
      <c r="E24" t="s">
        <v>26</v>
      </c>
      <c r="F24">
        <v>9294176</v>
      </c>
      <c r="G24">
        <v>1465704</v>
      </c>
      <c r="H24">
        <v>0</v>
      </c>
      <c r="I24" t="s">
        <v>26</v>
      </c>
      <c r="J24">
        <v>57840</v>
      </c>
      <c r="K24">
        <v>0</v>
      </c>
      <c r="L24">
        <v>1742123</v>
      </c>
      <c r="N24">
        <f t="shared" si="0"/>
        <v>214446010</v>
      </c>
    </row>
    <row r="25" spans="1:14" x14ac:dyDescent="0.25">
      <c r="A25" t="s">
        <v>27</v>
      </c>
      <c r="B25">
        <v>27686733</v>
      </c>
      <c r="C25">
        <v>0</v>
      </c>
      <c r="D25">
        <v>0</v>
      </c>
      <c r="E25" t="s">
        <v>27</v>
      </c>
      <c r="F25">
        <v>0</v>
      </c>
      <c r="G25">
        <v>0</v>
      </c>
      <c r="H25">
        <v>0</v>
      </c>
      <c r="I25" t="s">
        <v>27</v>
      </c>
      <c r="J25">
        <v>17338006</v>
      </c>
      <c r="K25">
        <v>0</v>
      </c>
      <c r="L25">
        <v>0</v>
      </c>
      <c r="N25">
        <f t="shared" si="0"/>
        <v>45024739</v>
      </c>
    </row>
    <row r="26" spans="1:14" x14ac:dyDescent="0.25">
      <c r="A26" t="s">
        <v>28</v>
      </c>
      <c r="B26">
        <v>66725613</v>
      </c>
      <c r="C26">
        <v>0</v>
      </c>
      <c r="D26">
        <v>0</v>
      </c>
      <c r="E26" t="s">
        <v>28</v>
      </c>
      <c r="F26">
        <v>2286406</v>
      </c>
      <c r="G26">
        <v>0</v>
      </c>
      <c r="H26">
        <v>0</v>
      </c>
      <c r="I26" t="s">
        <v>28</v>
      </c>
      <c r="J26">
        <v>70589895</v>
      </c>
      <c r="K26">
        <v>0</v>
      </c>
      <c r="L26">
        <v>0</v>
      </c>
      <c r="N26">
        <f t="shared" si="0"/>
        <v>139601914</v>
      </c>
    </row>
    <row r="27" spans="1:14" x14ac:dyDescent="0.25">
      <c r="A27" t="s">
        <v>29</v>
      </c>
      <c r="B27">
        <v>737159</v>
      </c>
      <c r="C27">
        <v>0</v>
      </c>
      <c r="D27">
        <v>0</v>
      </c>
      <c r="E27" t="s">
        <v>29</v>
      </c>
      <c r="F27">
        <v>0</v>
      </c>
      <c r="G27">
        <v>0</v>
      </c>
      <c r="H27">
        <v>0</v>
      </c>
      <c r="I27" t="s">
        <v>29</v>
      </c>
      <c r="J27">
        <v>0</v>
      </c>
      <c r="K27">
        <v>0</v>
      </c>
      <c r="L27">
        <v>0</v>
      </c>
      <c r="N27">
        <f t="shared" si="0"/>
        <v>737159</v>
      </c>
    </row>
    <row r="28" spans="1:14" x14ac:dyDescent="0.25">
      <c r="A28" t="s">
        <v>30</v>
      </c>
      <c r="B28">
        <v>22691467</v>
      </c>
      <c r="C28">
        <v>0</v>
      </c>
      <c r="D28">
        <v>0</v>
      </c>
      <c r="E28" t="s">
        <v>30</v>
      </c>
      <c r="F28">
        <v>2876465</v>
      </c>
      <c r="G28">
        <v>0</v>
      </c>
      <c r="H28">
        <v>0</v>
      </c>
      <c r="I28" t="s">
        <v>30</v>
      </c>
      <c r="J28">
        <v>7335800</v>
      </c>
      <c r="K28">
        <v>0</v>
      </c>
      <c r="L28">
        <v>0</v>
      </c>
      <c r="N28">
        <f t="shared" si="0"/>
        <v>32903732</v>
      </c>
    </row>
    <row r="29" spans="1:14" x14ac:dyDescent="0.25">
      <c r="A29" t="s">
        <v>31</v>
      </c>
      <c r="B29">
        <v>5000000</v>
      </c>
      <c r="C29">
        <v>0</v>
      </c>
      <c r="D29">
        <v>0</v>
      </c>
      <c r="E29" t="s">
        <v>31</v>
      </c>
      <c r="F29">
        <v>8990989</v>
      </c>
      <c r="G29">
        <v>792979</v>
      </c>
      <c r="H29">
        <v>0</v>
      </c>
      <c r="I29" t="s">
        <v>31</v>
      </c>
      <c r="J29">
        <v>41090682</v>
      </c>
      <c r="K29">
        <v>0</v>
      </c>
      <c r="L29">
        <v>0</v>
      </c>
      <c r="N29">
        <f t="shared" si="0"/>
        <v>55874650</v>
      </c>
    </row>
    <row r="30" spans="1:14" x14ac:dyDescent="0.25">
      <c r="A30" t="s">
        <v>32</v>
      </c>
      <c r="B30">
        <v>2087707</v>
      </c>
      <c r="C30">
        <v>0</v>
      </c>
      <c r="D30">
        <v>0</v>
      </c>
      <c r="E30" t="s">
        <v>32</v>
      </c>
      <c r="F30">
        <v>0</v>
      </c>
      <c r="G30">
        <v>0</v>
      </c>
      <c r="H30">
        <v>0</v>
      </c>
      <c r="I30" t="s">
        <v>32</v>
      </c>
      <c r="J30">
        <v>987250</v>
      </c>
      <c r="K30">
        <v>0</v>
      </c>
      <c r="L30">
        <v>0</v>
      </c>
      <c r="N30">
        <f t="shared" si="0"/>
        <v>3074957</v>
      </c>
    </row>
    <row r="31" spans="1:14" x14ac:dyDescent="0.25">
      <c r="A31" t="s">
        <v>33</v>
      </c>
      <c r="B31">
        <v>440486528</v>
      </c>
      <c r="C31">
        <v>0</v>
      </c>
      <c r="D31">
        <v>0</v>
      </c>
      <c r="E31" t="s">
        <v>33</v>
      </c>
      <c r="F31">
        <v>36327213</v>
      </c>
      <c r="G31">
        <v>1003500</v>
      </c>
      <c r="H31">
        <v>0</v>
      </c>
      <c r="I31" t="s">
        <v>33</v>
      </c>
      <c r="J31">
        <v>7778158</v>
      </c>
      <c r="K31">
        <v>0</v>
      </c>
      <c r="L31">
        <v>0</v>
      </c>
      <c r="N31">
        <f t="shared" si="0"/>
        <v>485595399</v>
      </c>
    </row>
    <row r="32" spans="1:14" x14ac:dyDescent="0.25">
      <c r="A32" t="s">
        <v>34</v>
      </c>
      <c r="B32">
        <v>8208262</v>
      </c>
      <c r="C32">
        <v>0</v>
      </c>
      <c r="D32">
        <v>0</v>
      </c>
      <c r="E32" t="s">
        <v>34</v>
      </c>
      <c r="F32">
        <v>7440351</v>
      </c>
      <c r="G32">
        <v>395861</v>
      </c>
      <c r="H32">
        <v>3686830</v>
      </c>
      <c r="I32" t="s">
        <v>34</v>
      </c>
      <c r="J32">
        <v>92966463</v>
      </c>
      <c r="K32">
        <v>0</v>
      </c>
      <c r="L32">
        <v>3226596</v>
      </c>
      <c r="N32">
        <f t="shared" si="0"/>
        <v>115924363</v>
      </c>
    </row>
    <row r="33" spans="1:14" x14ac:dyDescent="0.25">
      <c r="A33" t="s">
        <v>35</v>
      </c>
      <c r="B33">
        <v>718975967</v>
      </c>
      <c r="C33">
        <v>0</v>
      </c>
      <c r="D33">
        <v>0</v>
      </c>
      <c r="E33" t="s">
        <v>35</v>
      </c>
      <c r="F33">
        <v>10526284</v>
      </c>
      <c r="G33">
        <v>0</v>
      </c>
      <c r="H33">
        <v>0</v>
      </c>
      <c r="I33" t="s">
        <v>35</v>
      </c>
      <c r="J33">
        <v>36616275</v>
      </c>
      <c r="K33">
        <v>1434075</v>
      </c>
      <c r="L33">
        <v>0</v>
      </c>
      <c r="N33">
        <f t="shared" si="0"/>
        <v>767552601</v>
      </c>
    </row>
    <row r="34" spans="1:14" x14ac:dyDescent="0.25">
      <c r="A34" t="s">
        <v>36</v>
      </c>
      <c r="B34">
        <v>214391837</v>
      </c>
      <c r="C34">
        <v>0</v>
      </c>
      <c r="D34">
        <v>0</v>
      </c>
      <c r="E34" t="s">
        <v>36</v>
      </c>
      <c r="F34">
        <v>40754775</v>
      </c>
      <c r="G34">
        <v>395328</v>
      </c>
      <c r="H34">
        <v>0</v>
      </c>
      <c r="I34" t="s">
        <v>36</v>
      </c>
      <c r="J34">
        <v>3204316</v>
      </c>
      <c r="K34">
        <v>0</v>
      </c>
      <c r="L34">
        <v>1953762</v>
      </c>
      <c r="N34">
        <f t="shared" si="0"/>
        <v>260700018</v>
      </c>
    </row>
    <row r="35" spans="1:14" x14ac:dyDescent="0.25">
      <c r="A35" t="s">
        <v>37</v>
      </c>
      <c r="B35">
        <v>12339124</v>
      </c>
      <c r="C35">
        <v>0</v>
      </c>
      <c r="D35">
        <v>0</v>
      </c>
      <c r="E35" t="s">
        <v>37</v>
      </c>
      <c r="F35">
        <v>123597</v>
      </c>
      <c r="G35">
        <v>28226</v>
      </c>
      <c r="H35">
        <v>0</v>
      </c>
      <c r="I35" t="s">
        <v>37</v>
      </c>
      <c r="J35">
        <v>9746053</v>
      </c>
      <c r="K35">
        <v>2173115</v>
      </c>
      <c r="L35">
        <v>0</v>
      </c>
      <c r="N35">
        <f t="shared" si="0"/>
        <v>24410115</v>
      </c>
    </row>
    <row r="36" spans="1:14" x14ac:dyDescent="0.25">
      <c r="A36" t="s">
        <v>38</v>
      </c>
      <c r="B36">
        <v>104307033</v>
      </c>
      <c r="C36">
        <v>0</v>
      </c>
      <c r="D36">
        <v>0</v>
      </c>
      <c r="E36" t="s">
        <v>38</v>
      </c>
      <c r="F36">
        <v>0</v>
      </c>
      <c r="G36">
        <v>0</v>
      </c>
      <c r="H36">
        <v>0</v>
      </c>
      <c r="I36" t="s">
        <v>38</v>
      </c>
      <c r="J36">
        <v>45548808</v>
      </c>
      <c r="K36">
        <v>0</v>
      </c>
      <c r="L36">
        <v>0</v>
      </c>
      <c r="N36">
        <f t="shared" si="0"/>
        <v>149855841</v>
      </c>
    </row>
    <row r="37" spans="1:14" x14ac:dyDescent="0.25">
      <c r="A37" t="s">
        <v>39</v>
      </c>
      <c r="B37">
        <v>14518767</v>
      </c>
      <c r="C37">
        <v>0</v>
      </c>
      <c r="D37">
        <v>0</v>
      </c>
      <c r="E37" t="s">
        <v>39</v>
      </c>
      <c r="F37">
        <v>65350551</v>
      </c>
      <c r="G37">
        <v>0</v>
      </c>
      <c r="H37">
        <v>0</v>
      </c>
      <c r="I37" t="s">
        <v>39</v>
      </c>
      <c r="J37">
        <v>6436803</v>
      </c>
      <c r="K37">
        <v>24832</v>
      </c>
      <c r="L37">
        <v>0</v>
      </c>
      <c r="N37">
        <f t="shared" si="0"/>
        <v>86330953</v>
      </c>
    </row>
    <row r="38" spans="1:14" x14ac:dyDescent="0.25">
      <c r="A38" t="s">
        <v>40</v>
      </c>
      <c r="B38">
        <v>89716403</v>
      </c>
      <c r="C38">
        <v>0</v>
      </c>
      <c r="D38">
        <v>0</v>
      </c>
      <c r="E38" t="s">
        <v>40</v>
      </c>
      <c r="F38">
        <v>14080729</v>
      </c>
      <c r="G38">
        <v>0</v>
      </c>
      <c r="H38">
        <v>0</v>
      </c>
      <c r="I38" t="s">
        <v>40</v>
      </c>
      <c r="J38">
        <v>1854970</v>
      </c>
      <c r="K38">
        <v>0</v>
      </c>
      <c r="L38">
        <v>1797128</v>
      </c>
      <c r="N38">
        <f t="shared" si="0"/>
        <v>107449230</v>
      </c>
    </row>
    <row r="39" spans="1:14" x14ac:dyDescent="0.25">
      <c r="A39" t="s">
        <v>41</v>
      </c>
      <c r="B39">
        <v>320767256</v>
      </c>
      <c r="C39">
        <v>0</v>
      </c>
      <c r="D39">
        <v>0</v>
      </c>
      <c r="E39" t="s">
        <v>41</v>
      </c>
      <c r="F39">
        <v>14542505</v>
      </c>
      <c r="G39">
        <v>0</v>
      </c>
      <c r="H39">
        <v>0</v>
      </c>
      <c r="I39" t="s">
        <v>41</v>
      </c>
      <c r="J39">
        <v>4060250</v>
      </c>
      <c r="K39">
        <v>666906</v>
      </c>
      <c r="L39">
        <v>29750</v>
      </c>
      <c r="N39">
        <f t="shared" si="0"/>
        <v>340066667</v>
      </c>
    </row>
    <row r="40" spans="1:14" x14ac:dyDescent="0.25">
      <c r="A40" t="s">
        <v>42</v>
      </c>
      <c r="B40">
        <v>9595000</v>
      </c>
      <c r="C40">
        <v>0</v>
      </c>
      <c r="D40">
        <v>0</v>
      </c>
      <c r="E40" t="s">
        <v>42</v>
      </c>
      <c r="F40">
        <v>0</v>
      </c>
      <c r="G40">
        <v>0</v>
      </c>
      <c r="H40">
        <v>0</v>
      </c>
      <c r="I40" t="s">
        <v>42</v>
      </c>
      <c r="J40">
        <v>0</v>
      </c>
      <c r="K40">
        <v>0</v>
      </c>
      <c r="L40">
        <v>0</v>
      </c>
      <c r="N40">
        <f t="shared" ref="N40:N53" si="1">+SUM(A40:L40)</f>
        <v>9595000</v>
      </c>
    </row>
    <row r="41" spans="1:14" x14ac:dyDescent="0.25">
      <c r="A41" t="s">
        <v>43</v>
      </c>
      <c r="B41">
        <v>68197853</v>
      </c>
      <c r="C41">
        <v>0</v>
      </c>
      <c r="D41">
        <v>0</v>
      </c>
      <c r="E41" t="s">
        <v>43</v>
      </c>
      <c r="F41">
        <v>0</v>
      </c>
      <c r="G41">
        <v>0</v>
      </c>
      <c r="H41">
        <v>0</v>
      </c>
      <c r="I41" t="s">
        <v>43</v>
      </c>
      <c r="J41">
        <v>346472282</v>
      </c>
      <c r="K41">
        <v>4456300</v>
      </c>
      <c r="L41">
        <v>0</v>
      </c>
      <c r="N41">
        <f t="shared" si="1"/>
        <v>419126435</v>
      </c>
    </row>
    <row r="42" spans="1:14" x14ac:dyDescent="0.25">
      <c r="A42" t="s">
        <v>44</v>
      </c>
      <c r="B42">
        <v>44503775</v>
      </c>
      <c r="C42">
        <v>0</v>
      </c>
      <c r="D42">
        <v>0</v>
      </c>
      <c r="E42" t="s">
        <v>44</v>
      </c>
      <c r="F42">
        <v>0</v>
      </c>
      <c r="G42">
        <v>0</v>
      </c>
      <c r="H42">
        <v>0</v>
      </c>
      <c r="I42" t="s">
        <v>44</v>
      </c>
      <c r="J42">
        <v>0</v>
      </c>
      <c r="K42">
        <v>0</v>
      </c>
      <c r="L42">
        <v>0</v>
      </c>
      <c r="N42">
        <f t="shared" si="1"/>
        <v>44503775</v>
      </c>
    </row>
    <row r="43" spans="1:14" x14ac:dyDescent="0.25">
      <c r="A43" t="s">
        <v>45</v>
      </c>
      <c r="B43">
        <v>202612</v>
      </c>
      <c r="C43">
        <v>0</v>
      </c>
      <c r="D43">
        <v>0</v>
      </c>
      <c r="E43" t="s">
        <v>45</v>
      </c>
      <c r="F43">
        <v>0</v>
      </c>
      <c r="G43">
        <v>0</v>
      </c>
      <c r="H43">
        <v>0</v>
      </c>
      <c r="I43" t="s">
        <v>45</v>
      </c>
      <c r="J43">
        <v>5834400</v>
      </c>
      <c r="K43">
        <v>429413</v>
      </c>
      <c r="L43">
        <v>0</v>
      </c>
      <c r="N43">
        <f t="shared" si="1"/>
        <v>6466425</v>
      </c>
    </row>
    <row r="44" spans="1:14" x14ac:dyDescent="0.25">
      <c r="A44" t="s">
        <v>46</v>
      </c>
      <c r="B44">
        <v>111056751</v>
      </c>
      <c r="C44">
        <v>0</v>
      </c>
      <c r="D44">
        <v>0</v>
      </c>
      <c r="E44" t="s">
        <v>46</v>
      </c>
      <c r="F44">
        <v>19024113</v>
      </c>
      <c r="G44">
        <v>0</v>
      </c>
      <c r="H44">
        <v>0</v>
      </c>
      <c r="I44" t="s">
        <v>46</v>
      </c>
      <c r="J44">
        <v>307859501</v>
      </c>
      <c r="K44">
        <v>0</v>
      </c>
      <c r="L44">
        <v>0</v>
      </c>
      <c r="N44">
        <f t="shared" si="1"/>
        <v>437940365</v>
      </c>
    </row>
    <row r="45" spans="1:14" x14ac:dyDescent="0.25">
      <c r="A45" t="s">
        <v>47</v>
      </c>
      <c r="B45">
        <v>449451572</v>
      </c>
      <c r="C45">
        <v>0</v>
      </c>
      <c r="D45">
        <v>0</v>
      </c>
      <c r="E45" t="s">
        <v>47</v>
      </c>
      <c r="F45">
        <v>599666346</v>
      </c>
      <c r="G45">
        <v>88011681</v>
      </c>
      <c r="H45">
        <v>0</v>
      </c>
      <c r="I45" t="s">
        <v>47</v>
      </c>
      <c r="J45">
        <v>0</v>
      </c>
      <c r="K45">
        <v>0</v>
      </c>
      <c r="L45">
        <v>0</v>
      </c>
      <c r="N45">
        <f t="shared" si="1"/>
        <v>1137129599</v>
      </c>
    </row>
    <row r="46" spans="1:14" x14ac:dyDescent="0.25">
      <c r="A46" t="s">
        <v>48</v>
      </c>
      <c r="B46">
        <v>2260280</v>
      </c>
      <c r="C46">
        <v>0</v>
      </c>
      <c r="D46">
        <v>0</v>
      </c>
      <c r="E46" t="s">
        <v>48</v>
      </c>
      <c r="F46">
        <v>1509004</v>
      </c>
      <c r="G46">
        <v>0</v>
      </c>
      <c r="H46">
        <v>1324671</v>
      </c>
      <c r="I46" t="s">
        <v>48</v>
      </c>
      <c r="J46">
        <v>10459491</v>
      </c>
      <c r="K46">
        <v>582350</v>
      </c>
      <c r="L46">
        <v>2623596</v>
      </c>
      <c r="N46">
        <f t="shared" si="1"/>
        <v>18759392</v>
      </c>
    </row>
    <row r="47" spans="1:14" x14ac:dyDescent="0.25">
      <c r="A47" t="s">
        <v>49</v>
      </c>
      <c r="B47">
        <v>13467937</v>
      </c>
      <c r="C47">
        <v>840909</v>
      </c>
      <c r="D47">
        <v>0</v>
      </c>
      <c r="E47" t="s">
        <v>49</v>
      </c>
      <c r="F47">
        <v>3453441</v>
      </c>
      <c r="G47">
        <v>34279</v>
      </c>
      <c r="H47">
        <v>2922033</v>
      </c>
      <c r="I47" t="s">
        <v>49</v>
      </c>
      <c r="J47">
        <v>69988</v>
      </c>
      <c r="K47">
        <v>0</v>
      </c>
      <c r="L47">
        <v>0</v>
      </c>
      <c r="N47">
        <f t="shared" si="1"/>
        <v>20788587</v>
      </c>
    </row>
    <row r="48" spans="1:14" x14ac:dyDescent="0.25">
      <c r="A48" t="s">
        <v>50</v>
      </c>
      <c r="B48">
        <v>248624706</v>
      </c>
      <c r="C48">
        <v>0</v>
      </c>
      <c r="D48">
        <v>0</v>
      </c>
      <c r="E48" t="s">
        <v>50</v>
      </c>
      <c r="F48">
        <v>266741471</v>
      </c>
      <c r="G48">
        <v>95607430</v>
      </c>
      <c r="H48">
        <v>0</v>
      </c>
      <c r="I48" t="s">
        <v>50</v>
      </c>
      <c r="J48">
        <v>70729202</v>
      </c>
      <c r="K48">
        <v>24178846</v>
      </c>
      <c r="L48">
        <v>0</v>
      </c>
      <c r="N48">
        <f t="shared" si="1"/>
        <v>705881655</v>
      </c>
    </row>
    <row r="49" spans="1:14" x14ac:dyDescent="0.25">
      <c r="A49" t="s">
        <v>51</v>
      </c>
      <c r="B49">
        <v>424339542</v>
      </c>
      <c r="C49">
        <v>0</v>
      </c>
      <c r="D49">
        <v>0</v>
      </c>
      <c r="E49" t="s">
        <v>51</v>
      </c>
      <c r="F49">
        <v>44307162</v>
      </c>
      <c r="G49">
        <v>121639</v>
      </c>
      <c r="H49">
        <v>874288</v>
      </c>
      <c r="I49" t="s">
        <v>51</v>
      </c>
      <c r="J49">
        <v>11847213</v>
      </c>
      <c r="K49">
        <v>0</v>
      </c>
      <c r="L49">
        <v>0</v>
      </c>
      <c r="N49">
        <f t="shared" si="1"/>
        <v>481489844</v>
      </c>
    </row>
    <row r="50" spans="1:14" x14ac:dyDescent="0.25">
      <c r="A50" t="s">
        <v>52</v>
      </c>
      <c r="B50">
        <v>859439</v>
      </c>
      <c r="C50">
        <v>0</v>
      </c>
      <c r="D50">
        <v>0</v>
      </c>
      <c r="E50" t="s">
        <v>52</v>
      </c>
      <c r="F50">
        <v>693014</v>
      </c>
      <c r="G50">
        <v>0</v>
      </c>
      <c r="H50">
        <v>0</v>
      </c>
      <c r="I50" t="s">
        <v>52</v>
      </c>
      <c r="J50">
        <v>28495183</v>
      </c>
      <c r="K50">
        <v>0</v>
      </c>
      <c r="L50">
        <v>0</v>
      </c>
      <c r="N50">
        <f t="shared" si="1"/>
        <v>30047636</v>
      </c>
    </row>
    <row r="51" spans="1:14" x14ac:dyDescent="0.25">
      <c r="A51" t="s">
        <v>53</v>
      </c>
      <c r="B51">
        <v>37976869</v>
      </c>
      <c r="C51">
        <v>0</v>
      </c>
      <c r="D51">
        <v>0</v>
      </c>
      <c r="E51" t="s">
        <v>53</v>
      </c>
      <c r="F51">
        <v>4838622</v>
      </c>
      <c r="G51">
        <v>0</v>
      </c>
      <c r="H51">
        <v>0</v>
      </c>
      <c r="I51" t="s">
        <v>53</v>
      </c>
      <c r="J51">
        <v>47487342</v>
      </c>
      <c r="K51">
        <v>695065</v>
      </c>
      <c r="L51">
        <v>0</v>
      </c>
      <c r="N51">
        <f t="shared" si="1"/>
        <v>90997898</v>
      </c>
    </row>
    <row r="52" spans="1:14" x14ac:dyDescent="0.25">
      <c r="A52" t="s">
        <v>54</v>
      </c>
      <c r="B52">
        <v>103554174</v>
      </c>
      <c r="C52">
        <v>0</v>
      </c>
      <c r="D52">
        <v>0</v>
      </c>
      <c r="E52" t="s">
        <v>54</v>
      </c>
      <c r="F52">
        <v>4495617</v>
      </c>
      <c r="G52">
        <v>0</v>
      </c>
      <c r="H52">
        <v>0</v>
      </c>
      <c r="I52" t="s">
        <v>54</v>
      </c>
      <c r="J52">
        <v>3851877</v>
      </c>
      <c r="K52">
        <v>0</v>
      </c>
      <c r="L52">
        <v>0</v>
      </c>
      <c r="N52">
        <f t="shared" si="1"/>
        <v>111901668</v>
      </c>
    </row>
    <row r="53" spans="1:14" x14ac:dyDescent="0.25">
      <c r="A53" t="s">
        <v>55</v>
      </c>
      <c r="B53">
        <v>0</v>
      </c>
      <c r="C53">
        <v>0</v>
      </c>
      <c r="D53">
        <v>0</v>
      </c>
      <c r="E53" t="s">
        <v>55</v>
      </c>
      <c r="F53">
        <v>0</v>
      </c>
      <c r="G53">
        <v>0</v>
      </c>
      <c r="H53">
        <v>16182099</v>
      </c>
      <c r="I53" t="s">
        <v>55</v>
      </c>
      <c r="J53">
        <v>0</v>
      </c>
      <c r="K53">
        <v>0</v>
      </c>
      <c r="L53">
        <v>0</v>
      </c>
      <c r="N53">
        <f t="shared" si="1"/>
        <v>16182099</v>
      </c>
    </row>
    <row r="57" spans="1:14" x14ac:dyDescent="0.25">
      <c r="B57">
        <f>+SUM(B2:B54)</f>
        <v>7519381865</v>
      </c>
      <c r="C57">
        <f>+SUM(C2:C54)</f>
        <v>903409</v>
      </c>
      <c r="F57">
        <f>+SUM(F2:F54)</f>
        <v>1773595052</v>
      </c>
      <c r="H57">
        <f>SUM(H2:H56)</f>
        <v>34754446</v>
      </c>
      <c r="J57">
        <f>+SUM(J2:J54)</f>
        <v>3387257256</v>
      </c>
      <c r="N57">
        <f>+SUM(N2:N54)</f>
        <v>13002977859</v>
      </c>
    </row>
    <row r="61" spans="1:14" x14ac:dyDescent="0.25">
      <c r="G61" s="6"/>
    </row>
    <row r="64" spans="1:14" ht="15.75" x14ac:dyDescent="0.25">
      <c r="C64" s="4"/>
      <c r="D64" s="4"/>
      <c r="E64" s="4"/>
    </row>
    <row r="65" spans="3:5" ht="15.75" x14ac:dyDescent="0.25">
      <c r="C65" s="4"/>
      <c r="E65" s="4"/>
    </row>
    <row r="70" spans="3:5" x14ac:dyDescent="0.25">
      <c r="C70" s="5"/>
      <c r="D70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01C7A-0905-4E92-9180-3AB0E01B17FF}">
  <sheetPr>
    <pageSetUpPr fitToPage="1"/>
  </sheetPr>
  <dimension ref="A1:AA73"/>
  <sheetViews>
    <sheetView tabSelected="1" zoomScaleNormal="100" workbookViewId="0"/>
  </sheetViews>
  <sheetFormatPr defaultRowHeight="15" x14ac:dyDescent="0.25"/>
  <cols>
    <col min="1" max="14" width="16.140625" customWidth="1"/>
    <col min="17" max="17" width="16.7109375" customWidth="1"/>
    <col min="22" max="23" width="11.5703125" customWidth="1"/>
    <col min="24" max="24" width="13.85546875" customWidth="1"/>
    <col min="26" max="27" width="13" customWidth="1"/>
  </cols>
  <sheetData>
    <row r="1" spans="1:27" x14ac:dyDescent="0.25">
      <c r="A1" t="s">
        <v>63</v>
      </c>
    </row>
    <row r="3" spans="1:27" x14ac:dyDescent="0.25">
      <c r="F3" s="2" t="s">
        <v>56</v>
      </c>
      <c r="G3" s="2"/>
      <c r="H3" s="2"/>
      <c r="I3" s="2"/>
      <c r="J3" s="2"/>
      <c r="K3" s="2"/>
    </row>
    <row r="5" spans="1:27" x14ac:dyDescent="0.25">
      <c r="B5" s="2" t="s">
        <v>57</v>
      </c>
      <c r="C5" s="2"/>
      <c r="D5" s="2"/>
      <c r="E5" s="2" t="s">
        <v>58</v>
      </c>
      <c r="F5" s="2"/>
      <c r="G5" s="2"/>
      <c r="H5" s="2" t="s">
        <v>59</v>
      </c>
      <c r="I5" s="2"/>
      <c r="J5" s="2"/>
      <c r="K5" s="2" t="s">
        <v>60</v>
      </c>
      <c r="L5" s="2"/>
      <c r="M5" s="2"/>
    </row>
    <row r="7" spans="1:27" x14ac:dyDescent="0.25">
      <c r="A7" t="s">
        <v>0</v>
      </c>
      <c r="B7" t="s">
        <v>1</v>
      </c>
      <c r="C7" t="s">
        <v>2</v>
      </c>
      <c r="D7" t="s">
        <v>3</v>
      </c>
      <c r="E7" t="s">
        <v>1</v>
      </c>
      <c r="F7" t="s">
        <v>2</v>
      </c>
      <c r="G7" t="s">
        <v>3</v>
      </c>
      <c r="H7" t="s">
        <v>1</v>
      </c>
      <c r="I7" t="s">
        <v>2</v>
      </c>
      <c r="J7" t="s">
        <v>3</v>
      </c>
      <c r="K7" t="s">
        <v>1</v>
      </c>
      <c r="L7" t="s">
        <v>2</v>
      </c>
      <c r="M7" t="s">
        <v>3</v>
      </c>
      <c r="N7" t="s">
        <v>61</v>
      </c>
    </row>
    <row r="9" spans="1:27" x14ac:dyDescent="0.25">
      <c r="A9" s="8" t="s">
        <v>4</v>
      </c>
      <c r="B9" s="9">
        <v>7.0493690000000004</v>
      </c>
      <c r="C9" s="9">
        <v>0</v>
      </c>
      <c r="D9" s="9">
        <v>0</v>
      </c>
      <c r="E9" s="9">
        <v>39.225150999999997</v>
      </c>
      <c r="F9" s="9">
        <v>0.85636500000000004</v>
      </c>
      <c r="G9" s="9">
        <v>0</v>
      </c>
      <c r="H9" s="9">
        <v>8.0638079999999999</v>
      </c>
      <c r="I9" s="9">
        <v>1.405</v>
      </c>
      <c r="J9" s="9">
        <v>0</v>
      </c>
      <c r="K9" s="9">
        <v>54.338327999999997</v>
      </c>
      <c r="L9" s="9">
        <v>2.2613650000000001</v>
      </c>
      <c r="M9" s="9">
        <v>0</v>
      </c>
      <c r="N9" s="9">
        <v>56.599692999999995</v>
      </c>
      <c r="Q9" s="3"/>
      <c r="V9" s="1"/>
      <c r="W9" s="1"/>
      <c r="X9" s="1"/>
      <c r="AA9" s="1"/>
    </row>
    <row r="10" spans="1:27" x14ac:dyDescent="0.25">
      <c r="A10" s="8" t="s">
        <v>5</v>
      </c>
      <c r="B10" s="9">
        <v>5.6676070000000003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9.1297680000000003</v>
      </c>
      <c r="I10" s="9">
        <v>6.4791000000000001E-2</v>
      </c>
      <c r="J10" s="9">
        <v>0</v>
      </c>
      <c r="K10" s="9">
        <v>14.797375000000001</v>
      </c>
      <c r="L10" s="9">
        <v>6.4791000000000001E-2</v>
      </c>
      <c r="M10" s="9">
        <v>0</v>
      </c>
      <c r="N10" s="9">
        <v>14.862166</v>
      </c>
      <c r="Q10" s="3"/>
      <c r="V10" s="1"/>
      <c r="W10" s="1"/>
      <c r="X10" s="1"/>
      <c r="AA10" s="1"/>
    </row>
    <row r="11" spans="1:27" x14ac:dyDescent="0.25">
      <c r="A11" s="8" t="s">
        <v>6</v>
      </c>
      <c r="B11" s="9">
        <v>4.1000870000000003</v>
      </c>
      <c r="C11" s="9">
        <v>0</v>
      </c>
      <c r="D11" s="9">
        <v>0</v>
      </c>
      <c r="E11" s="9">
        <v>45.383538000000001</v>
      </c>
      <c r="F11" s="9">
        <v>8.2199720000000003</v>
      </c>
      <c r="G11" s="9">
        <v>0</v>
      </c>
      <c r="H11" s="9">
        <v>0</v>
      </c>
      <c r="I11" s="9">
        <v>0</v>
      </c>
      <c r="J11" s="9">
        <v>0</v>
      </c>
      <c r="K11" s="9">
        <v>49.483625000000004</v>
      </c>
      <c r="L11" s="9">
        <v>8.2199720000000003</v>
      </c>
      <c r="M11" s="9">
        <v>0</v>
      </c>
      <c r="N11" s="9">
        <v>57.703597000000002</v>
      </c>
      <c r="Q11" s="3"/>
      <c r="V11" s="1"/>
      <c r="W11" s="1"/>
      <c r="X11" s="1"/>
      <c r="AA11" s="1"/>
    </row>
    <row r="12" spans="1:27" x14ac:dyDescent="0.25">
      <c r="A12" s="8" t="s">
        <v>7</v>
      </c>
      <c r="B12" s="9">
        <v>1.2500000000000001E-2</v>
      </c>
      <c r="C12" s="9">
        <v>0</v>
      </c>
      <c r="D12" s="9">
        <v>0</v>
      </c>
      <c r="E12" s="9">
        <v>0.17499999999999999</v>
      </c>
      <c r="F12" s="9">
        <v>0</v>
      </c>
      <c r="G12" s="9">
        <v>0</v>
      </c>
      <c r="H12" s="9">
        <v>96.337986999999998</v>
      </c>
      <c r="I12" s="9">
        <v>6.4499069999999996</v>
      </c>
      <c r="J12" s="9">
        <v>0</v>
      </c>
      <c r="K12" s="9">
        <v>96.525486999999998</v>
      </c>
      <c r="L12" s="9">
        <v>6.4499069999999996</v>
      </c>
      <c r="M12" s="9">
        <v>0</v>
      </c>
      <c r="N12" s="9">
        <v>102.97539399999999</v>
      </c>
      <c r="Q12" s="3"/>
      <c r="V12" s="1"/>
      <c r="W12" s="1"/>
      <c r="X12" s="1"/>
      <c r="AA12" s="1"/>
    </row>
    <row r="13" spans="1:27" x14ac:dyDescent="0.25">
      <c r="A13" s="8" t="s">
        <v>8</v>
      </c>
      <c r="B13" s="9">
        <v>2232.2103870000001</v>
      </c>
      <c r="C13" s="9">
        <v>0</v>
      </c>
      <c r="D13" s="9">
        <v>0</v>
      </c>
      <c r="E13" s="9">
        <v>105.289378</v>
      </c>
      <c r="F13" s="9">
        <v>0</v>
      </c>
      <c r="G13" s="9">
        <v>0.707125</v>
      </c>
      <c r="H13" s="9">
        <v>0.71395299999999995</v>
      </c>
      <c r="I13" s="9">
        <v>0.86721099999999995</v>
      </c>
      <c r="J13" s="9">
        <v>0</v>
      </c>
      <c r="K13" s="9">
        <v>2338.213718</v>
      </c>
      <c r="L13" s="9">
        <v>0.86721099999999995</v>
      </c>
      <c r="M13" s="9">
        <v>0.707125</v>
      </c>
      <c r="N13" s="9">
        <v>2339.7880540000001</v>
      </c>
      <c r="Q13" s="3"/>
      <c r="V13" s="1"/>
      <c r="W13" s="1"/>
      <c r="X13" s="1"/>
      <c r="AA13" s="1"/>
    </row>
    <row r="14" spans="1:27" x14ac:dyDescent="0.25">
      <c r="A14" s="8" t="s">
        <v>9</v>
      </c>
      <c r="B14" s="9">
        <v>170.135097</v>
      </c>
      <c r="C14" s="9">
        <v>0</v>
      </c>
      <c r="D14" s="9">
        <v>0</v>
      </c>
      <c r="E14" s="9">
        <v>0.39845199999999997</v>
      </c>
      <c r="F14" s="9">
        <v>12.661818</v>
      </c>
      <c r="G14" s="9">
        <v>0</v>
      </c>
      <c r="H14" s="9">
        <v>1.282745</v>
      </c>
      <c r="I14" s="9">
        <v>0</v>
      </c>
      <c r="J14" s="9">
        <v>0</v>
      </c>
      <c r="K14" s="9">
        <v>171.816294</v>
      </c>
      <c r="L14" s="9">
        <v>12.661818</v>
      </c>
      <c r="M14" s="9">
        <v>0</v>
      </c>
      <c r="N14" s="9">
        <v>184.47811200000001</v>
      </c>
      <c r="Q14" s="3"/>
      <c r="V14" s="1"/>
      <c r="W14" s="1"/>
      <c r="X14" s="1"/>
      <c r="AA14" s="1"/>
    </row>
    <row r="15" spans="1:27" x14ac:dyDescent="0.25">
      <c r="A15" s="8" t="s">
        <v>10</v>
      </c>
      <c r="B15" s="9">
        <v>24.173590999999998</v>
      </c>
      <c r="C15" s="9">
        <v>0</v>
      </c>
      <c r="D15" s="9">
        <v>0</v>
      </c>
      <c r="E15" s="9">
        <v>9.1137119999999996</v>
      </c>
      <c r="F15" s="9">
        <v>0</v>
      </c>
      <c r="G15" s="9">
        <v>0</v>
      </c>
      <c r="H15" s="9">
        <v>0.41</v>
      </c>
      <c r="I15" s="9">
        <v>0</v>
      </c>
      <c r="J15" s="9">
        <v>0</v>
      </c>
      <c r="K15" s="9">
        <v>33.697302999999991</v>
      </c>
      <c r="L15" s="9">
        <v>0</v>
      </c>
      <c r="M15" s="9">
        <v>0</v>
      </c>
      <c r="N15" s="9">
        <v>33.697302999999991</v>
      </c>
      <c r="Q15" s="3"/>
      <c r="V15" s="1"/>
      <c r="W15" s="1"/>
      <c r="X15" s="1"/>
      <c r="AA15" s="1"/>
    </row>
    <row r="16" spans="1:27" x14ac:dyDescent="0.25">
      <c r="A16" s="8" t="s">
        <v>11</v>
      </c>
      <c r="B16" s="9">
        <v>0.72199999999999998</v>
      </c>
      <c r="C16" s="9">
        <v>6.25E-2</v>
      </c>
      <c r="D16" s="9">
        <v>0</v>
      </c>
      <c r="E16" s="9">
        <v>13.5548</v>
      </c>
      <c r="F16" s="9">
        <v>0</v>
      </c>
      <c r="G16" s="9">
        <v>2.0573999999999999</v>
      </c>
      <c r="H16" s="9">
        <v>14.7369</v>
      </c>
      <c r="I16" s="9">
        <v>2.1802000000000001</v>
      </c>
      <c r="J16" s="9">
        <v>0.78600000000000003</v>
      </c>
      <c r="K16" s="9">
        <v>29.0137</v>
      </c>
      <c r="L16" s="9">
        <v>2.2427000000000001</v>
      </c>
      <c r="M16" s="9">
        <v>2.8433999999999999</v>
      </c>
      <c r="N16" s="9">
        <v>34.099800000000002</v>
      </c>
      <c r="Q16" s="3"/>
      <c r="V16" s="1"/>
      <c r="W16" s="1"/>
      <c r="X16" s="1"/>
      <c r="AA16" s="1"/>
    </row>
    <row r="17" spans="1:27" x14ac:dyDescent="0.25">
      <c r="A17" s="8" t="s">
        <v>12</v>
      </c>
      <c r="B17" s="9">
        <v>267.28702299999998</v>
      </c>
      <c r="C17" s="9">
        <v>0</v>
      </c>
      <c r="D17" s="9">
        <v>0</v>
      </c>
      <c r="E17" s="9">
        <v>17.631702000000001</v>
      </c>
      <c r="F17" s="9">
        <v>0</v>
      </c>
      <c r="G17" s="9">
        <v>7</v>
      </c>
      <c r="H17" s="9">
        <v>665.41864599999997</v>
      </c>
      <c r="I17" s="9">
        <v>0</v>
      </c>
      <c r="J17" s="9">
        <v>3.5</v>
      </c>
      <c r="K17" s="9">
        <v>950.33737099999996</v>
      </c>
      <c r="L17" s="9">
        <v>0</v>
      </c>
      <c r="M17" s="9">
        <v>10.5</v>
      </c>
      <c r="N17" s="9">
        <v>960.83737099999996</v>
      </c>
      <c r="Q17" s="3"/>
      <c r="V17" s="1"/>
      <c r="W17" s="1"/>
      <c r="X17" s="1"/>
      <c r="AA17" s="1"/>
    </row>
    <row r="18" spans="1:27" x14ac:dyDescent="0.25">
      <c r="A18" s="8" t="s">
        <v>13</v>
      </c>
      <c r="B18" s="9">
        <v>0.75074099999999999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914.04380800000001</v>
      </c>
      <c r="I18" s="9">
        <v>0</v>
      </c>
      <c r="J18" s="9">
        <v>0.25698599999999999</v>
      </c>
      <c r="K18" s="9">
        <v>914.79454899999996</v>
      </c>
      <c r="L18" s="9">
        <v>0</v>
      </c>
      <c r="M18" s="9">
        <v>0.25698599999999999</v>
      </c>
      <c r="N18" s="9">
        <v>915.05153499999994</v>
      </c>
      <c r="Q18" s="3"/>
      <c r="V18" s="1"/>
      <c r="W18" s="1"/>
      <c r="X18" s="1"/>
      <c r="AA18" s="1"/>
    </row>
    <row r="19" spans="1:27" x14ac:dyDescent="0.25">
      <c r="A19" s="8" t="s">
        <v>14</v>
      </c>
      <c r="B19" s="9">
        <v>4.8841000000000001</v>
      </c>
      <c r="C19" s="9">
        <v>0</v>
      </c>
      <c r="D19" s="9">
        <v>0</v>
      </c>
      <c r="E19" s="9">
        <v>3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7.8841000000000001</v>
      </c>
      <c r="L19" s="9">
        <v>0</v>
      </c>
      <c r="M19" s="9">
        <v>0</v>
      </c>
      <c r="N19" s="9">
        <v>7.8841000000000001</v>
      </c>
      <c r="Q19" s="3"/>
      <c r="V19" s="1"/>
      <c r="W19" s="1"/>
      <c r="X19" s="1"/>
      <c r="AA19" s="1"/>
    </row>
    <row r="20" spans="1:27" x14ac:dyDescent="0.25">
      <c r="A20" s="8" t="s">
        <v>15</v>
      </c>
      <c r="B20" s="9">
        <v>20.112086999999999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0.24879399999999999</v>
      </c>
      <c r="I20" s="9">
        <v>0</v>
      </c>
      <c r="J20" s="9">
        <v>0</v>
      </c>
      <c r="K20" s="9">
        <v>20.360880999999999</v>
      </c>
      <c r="L20" s="9">
        <v>0</v>
      </c>
      <c r="M20" s="9">
        <v>0</v>
      </c>
      <c r="N20" s="9">
        <v>20.360880999999999</v>
      </c>
      <c r="Q20" s="3"/>
      <c r="V20" s="1"/>
      <c r="W20" s="1"/>
      <c r="X20" s="1"/>
      <c r="AA20" s="1"/>
    </row>
    <row r="21" spans="1:27" x14ac:dyDescent="0.25">
      <c r="A21" s="8" t="s">
        <v>16</v>
      </c>
      <c r="B21" s="9">
        <v>467.72042900000002</v>
      </c>
      <c r="C21" s="9">
        <v>0</v>
      </c>
      <c r="D21" s="9">
        <v>0</v>
      </c>
      <c r="E21" s="9">
        <v>9.2999999999999999E-2</v>
      </c>
      <c r="F21" s="9">
        <v>0</v>
      </c>
      <c r="G21" s="9">
        <v>0</v>
      </c>
      <c r="H21" s="9">
        <v>0.77814700000000003</v>
      </c>
      <c r="I21" s="9">
        <v>0.05</v>
      </c>
      <c r="J21" s="9">
        <v>0</v>
      </c>
      <c r="K21" s="9">
        <v>468.59157600000003</v>
      </c>
      <c r="L21" s="9">
        <v>0.05</v>
      </c>
      <c r="M21" s="9">
        <v>0</v>
      </c>
      <c r="N21" s="9">
        <v>468.64157600000004</v>
      </c>
      <c r="Q21" s="3"/>
      <c r="V21" s="1"/>
      <c r="W21" s="1"/>
      <c r="X21" s="1"/>
      <c r="AA21" s="1"/>
    </row>
    <row r="22" spans="1:27" x14ac:dyDescent="0.25">
      <c r="A22" s="8" t="s">
        <v>17</v>
      </c>
      <c r="B22" s="9">
        <v>132.84540000000001</v>
      </c>
      <c r="C22" s="9">
        <v>0</v>
      </c>
      <c r="D22" s="9">
        <v>0</v>
      </c>
      <c r="E22" s="9">
        <v>146.883286</v>
      </c>
      <c r="F22" s="9">
        <v>0</v>
      </c>
      <c r="G22" s="9">
        <v>0</v>
      </c>
      <c r="H22" s="9">
        <v>12.334961</v>
      </c>
      <c r="I22" s="9">
        <v>0</v>
      </c>
      <c r="J22" s="9">
        <v>0</v>
      </c>
      <c r="K22" s="9">
        <v>292.06364700000006</v>
      </c>
      <c r="L22" s="9">
        <v>0</v>
      </c>
      <c r="M22" s="9">
        <v>0</v>
      </c>
      <c r="N22" s="9">
        <v>292.06364700000006</v>
      </c>
      <c r="Q22" s="3"/>
      <c r="V22" s="1"/>
      <c r="W22" s="1"/>
      <c r="X22" s="1"/>
      <c r="AA22" s="1"/>
    </row>
    <row r="23" spans="1:27" x14ac:dyDescent="0.25">
      <c r="A23" s="8" t="s">
        <v>18</v>
      </c>
      <c r="B23" s="9">
        <v>48.860179000000002</v>
      </c>
      <c r="C23" s="9">
        <v>0</v>
      </c>
      <c r="D23" s="9">
        <v>0</v>
      </c>
      <c r="E23" s="9">
        <v>10.581652999999999</v>
      </c>
      <c r="F23" s="9">
        <v>0</v>
      </c>
      <c r="G23" s="9">
        <v>0</v>
      </c>
      <c r="H23" s="9">
        <v>27.526486999999999</v>
      </c>
      <c r="I23" s="9">
        <v>0</v>
      </c>
      <c r="J23" s="9">
        <v>0</v>
      </c>
      <c r="K23" s="9">
        <v>86.968319000000008</v>
      </c>
      <c r="L23" s="9">
        <v>0</v>
      </c>
      <c r="M23" s="9">
        <v>0</v>
      </c>
      <c r="N23" s="9">
        <v>86.968319000000008</v>
      </c>
      <c r="Q23" s="3"/>
      <c r="V23" s="1"/>
      <c r="W23" s="1"/>
      <c r="X23" s="1"/>
      <c r="AA23" s="1"/>
    </row>
    <row r="24" spans="1:27" x14ac:dyDescent="0.25">
      <c r="A24" s="8" t="s">
        <v>19</v>
      </c>
      <c r="B24" s="9">
        <v>24.258337999999998</v>
      </c>
      <c r="C24" s="9">
        <v>0</v>
      </c>
      <c r="D24" s="9">
        <v>0</v>
      </c>
      <c r="E24" s="9">
        <v>1.4670080000000001</v>
      </c>
      <c r="F24" s="9">
        <v>0</v>
      </c>
      <c r="G24" s="9">
        <v>0</v>
      </c>
      <c r="H24" s="9">
        <v>0.112929</v>
      </c>
      <c r="I24" s="9">
        <v>0</v>
      </c>
      <c r="J24" s="9">
        <v>0</v>
      </c>
      <c r="K24" s="9">
        <v>25.838274999999999</v>
      </c>
      <c r="L24" s="9">
        <v>0</v>
      </c>
      <c r="M24" s="9">
        <v>0</v>
      </c>
      <c r="N24" s="9">
        <v>25.838274999999999</v>
      </c>
      <c r="Q24" s="3"/>
      <c r="V24" s="1"/>
      <c r="W24" s="1"/>
      <c r="X24" s="1"/>
      <c r="AA24" s="1"/>
    </row>
    <row r="25" spans="1:27" x14ac:dyDescent="0.25">
      <c r="A25" s="8" t="s">
        <v>20</v>
      </c>
      <c r="B25" s="9">
        <v>106.59110099999999</v>
      </c>
      <c r="C25" s="9">
        <v>0</v>
      </c>
      <c r="D25" s="9">
        <v>0</v>
      </c>
      <c r="E25" s="9">
        <v>33.864485000000002</v>
      </c>
      <c r="F25" s="9">
        <v>0</v>
      </c>
      <c r="G25" s="9">
        <v>0</v>
      </c>
      <c r="H25" s="9">
        <v>144.23327900000001</v>
      </c>
      <c r="I25" s="9">
        <v>6.148574</v>
      </c>
      <c r="J25" s="9">
        <v>0</v>
      </c>
      <c r="K25" s="9">
        <v>284.68886499999996</v>
      </c>
      <c r="L25" s="9">
        <v>6.148574</v>
      </c>
      <c r="M25" s="9">
        <v>0</v>
      </c>
      <c r="N25" s="9">
        <v>290.83743899999996</v>
      </c>
      <c r="Q25" s="3"/>
      <c r="V25" s="1"/>
      <c r="W25" s="1"/>
      <c r="X25" s="1"/>
      <c r="AA25" s="1"/>
    </row>
    <row r="26" spans="1:27" x14ac:dyDescent="0.25">
      <c r="A26" s="8" t="s">
        <v>21</v>
      </c>
      <c r="B26" s="9">
        <v>40.439315000000001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306.70442200000002</v>
      </c>
      <c r="I26" s="9">
        <v>3.1276220000000001</v>
      </c>
      <c r="J26" s="9">
        <v>0</v>
      </c>
      <c r="K26" s="9">
        <v>347.14373700000004</v>
      </c>
      <c r="L26" s="9">
        <v>3.1276220000000001</v>
      </c>
      <c r="M26" s="9">
        <v>0</v>
      </c>
      <c r="N26" s="9">
        <v>350.27135900000002</v>
      </c>
      <c r="Q26" s="3"/>
      <c r="V26" s="1"/>
      <c r="W26" s="1"/>
      <c r="X26" s="1"/>
      <c r="AA26" s="1"/>
    </row>
    <row r="27" spans="1:27" x14ac:dyDescent="0.25">
      <c r="A27" s="8" t="s">
        <v>22</v>
      </c>
      <c r="B27" s="9">
        <v>26.487957000000002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0.71250000000000002</v>
      </c>
      <c r="J27" s="9">
        <v>0</v>
      </c>
      <c r="K27" s="9">
        <v>26.487957000000002</v>
      </c>
      <c r="L27" s="9">
        <v>0.71250000000000002</v>
      </c>
      <c r="M27" s="9">
        <v>0</v>
      </c>
      <c r="N27" s="9">
        <v>27.200457</v>
      </c>
      <c r="Q27" s="3"/>
      <c r="V27" s="1"/>
      <c r="W27" s="1"/>
      <c r="X27" s="1"/>
      <c r="AA27" s="1"/>
    </row>
    <row r="28" spans="1:27" x14ac:dyDescent="0.25">
      <c r="A28" s="8" t="s">
        <v>23</v>
      </c>
      <c r="B28" s="9">
        <v>88.509921000000006</v>
      </c>
      <c r="C28" s="9">
        <v>0</v>
      </c>
      <c r="D28" s="9">
        <v>0</v>
      </c>
      <c r="E28" s="9">
        <v>24.042351</v>
      </c>
      <c r="F28" s="9">
        <v>1.5368299999999999</v>
      </c>
      <c r="G28" s="9">
        <v>0</v>
      </c>
      <c r="H28" s="9">
        <v>3.4542350000000002</v>
      </c>
      <c r="I28" s="9">
        <v>2.0559999999999998E-2</v>
      </c>
      <c r="J28" s="9">
        <v>4.3710110000000002</v>
      </c>
      <c r="K28" s="9">
        <v>116.006507</v>
      </c>
      <c r="L28" s="9">
        <v>1.5573899999999998</v>
      </c>
      <c r="M28" s="9">
        <v>4.3710110000000002</v>
      </c>
      <c r="N28" s="9">
        <v>121.93490799999999</v>
      </c>
      <c r="Q28" s="3"/>
      <c r="V28" s="1"/>
      <c r="W28" s="1"/>
      <c r="X28" s="1"/>
      <c r="AA28" s="1"/>
    </row>
    <row r="29" spans="1:27" x14ac:dyDescent="0.25">
      <c r="A29" s="8" t="s">
        <v>24</v>
      </c>
      <c r="B29" s="9">
        <v>59.500373000000003</v>
      </c>
      <c r="C29" s="9">
        <v>0</v>
      </c>
      <c r="D29" s="9">
        <v>0</v>
      </c>
      <c r="E29" s="9">
        <v>72.160998000000006</v>
      </c>
      <c r="F29" s="9">
        <v>0</v>
      </c>
      <c r="G29" s="9">
        <v>0</v>
      </c>
      <c r="H29" s="9">
        <v>2.03477</v>
      </c>
      <c r="I29" s="9">
        <v>0</v>
      </c>
      <c r="J29" s="9">
        <v>0</v>
      </c>
      <c r="K29" s="9">
        <v>133.69614100000001</v>
      </c>
      <c r="L29" s="9">
        <v>0</v>
      </c>
      <c r="M29" s="9">
        <v>0</v>
      </c>
      <c r="N29" s="9">
        <v>133.69614100000001</v>
      </c>
      <c r="Q29" s="3"/>
      <c r="V29" s="1"/>
      <c r="W29" s="1"/>
      <c r="X29" s="1"/>
      <c r="AA29" s="1"/>
    </row>
    <row r="30" spans="1:27" x14ac:dyDescent="0.25">
      <c r="A30" s="8" t="s">
        <v>25</v>
      </c>
      <c r="B30" s="9">
        <v>22.44773</v>
      </c>
      <c r="C30" s="9">
        <v>0</v>
      </c>
      <c r="D30" s="9">
        <v>0</v>
      </c>
      <c r="E30" s="9">
        <v>93.407707000000002</v>
      </c>
      <c r="F30" s="9">
        <v>0</v>
      </c>
      <c r="G30" s="9">
        <v>0</v>
      </c>
      <c r="H30" s="9">
        <v>0.97356900000000002</v>
      </c>
      <c r="I30" s="9">
        <v>0</v>
      </c>
      <c r="J30" s="9">
        <v>0</v>
      </c>
      <c r="K30" s="9">
        <v>116.82900599999999</v>
      </c>
      <c r="L30" s="9">
        <v>0</v>
      </c>
      <c r="M30" s="9">
        <v>0</v>
      </c>
      <c r="N30" s="9">
        <v>116.82900599999999</v>
      </c>
      <c r="Q30" s="3"/>
      <c r="V30" s="1"/>
      <c r="W30" s="1"/>
      <c r="X30" s="1"/>
      <c r="AA30" s="1"/>
    </row>
    <row r="31" spans="1:27" x14ac:dyDescent="0.25">
      <c r="A31" s="8" t="s">
        <v>26</v>
      </c>
      <c r="B31" s="9">
        <v>201.886167</v>
      </c>
      <c r="C31" s="9">
        <v>0</v>
      </c>
      <c r="D31" s="9">
        <v>0</v>
      </c>
      <c r="E31" s="9">
        <v>9.2941760000000002</v>
      </c>
      <c r="F31" s="9">
        <v>1.4657039999999999</v>
      </c>
      <c r="G31" s="9">
        <v>0</v>
      </c>
      <c r="H31" s="9">
        <v>5.7840000000000003E-2</v>
      </c>
      <c r="I31" s="9">
        <v>0</v>
      </c>
      <c r="J31" s="9">
        <v>1.7421230000000001</v>
      </c>
      <c r="K31" s="9">
        <v>211.23818299999999</v>
      </c>
      <c r="L31" s="9">
        <v>1.4657039999999999</v>
      </c>
      <c r="M31" s="9">
        <v>1.7421230000000001</v>
      </c>
      <c r="N31" s="9">
        <v>214.44601</v>
      </c>
      <c r="Q31" s="3"/>
      <c r="V31" s="1"/>
      <c r="W31" s="1"/>
      <c r="X31" s="1"/>
      <c r="AA31" s="1"/>
    </row>
    <row r="32" spans="1:27" x14ac:dyDescent="0.25">
      <c r="A32" s="8" t="s">
        <v>27</v>
      </c>
      <c r="B32" s="9">
        <v>27.686733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17.338006</v>
      </c>
      <c r="I32" s="9">
        <v>0</v>
      </c>
      <c r="J32" s="9">
        <v>0</v>
      </c>
      <c r="K32" s="9">
        <v>45.024738999999997</v>
      </c>
      <c r="L32" s="9">
        <v>0</v>
      </c>
      <c r="M32" s="9">
        <v>0</v>
      </c>
      <c r="N32" s="9">
        <v>45.024738999999997</v>
      </c>
      <c r="Q32" s="3"/>
      <c r="V32" s="1"/>
      <c r="W32" s="1"/>
      <c r="X32" s="1"/>
      <c r="AA32" s="1"/>
    </row>
    <row r="33" spans="1:27" x14ac:dyDescent="0.25">
      <c r="A33" s="8" t="s">
        <v>28</v>
      </c>
      <c r="B33" s="9">
        <v>66.725612999999996</v>
      </c>
      <c r="C33" s="9">
        <v>0</v>
      </c>
      <c r="D33" s="9">
        <v>0</v>
      </c>
      <c r="E33" s="9">
        <v>2.2864059999999999</v>
      </c>
      <c r="F33" s="9">
        <v>0</v>
      </c>
      <c r="G33" s="9">
        <v>0</v>
      </c>
      <c r="H33" s="9">
        <v>70.589894999999999</v>
      </c>
      <c r="I33" s="9">
        <v>0</v>
      </c>
      <c r="J33" s="9">
        <v>0</v>
      </c>
      <c r="K33" s="9">
        <v>139.60191399999999</v>
      </c>
      <c r="L33" s="9">
        <v>0</v>
      </c>
      <c r="M33" s="9">
        <v>0</v>
      </c>
      <c r="N33" s="9">
        <v>139.60191399999999</v>
      </c>
      <c r="Q33" s="3"/>
      <c r="V33" s="1"/>
      <c r="W33" s="1"/>
      <c r="X33" s="1"/>
      <c r="AA33" s="1"/>
    </row>
    <row r="34" spans="1:27" x14ac:dyDescent="0.25">
      <c r="A34" s="8" t="s">
        <v>29</v>
      </c>
      <c r="B34" s="9">
        <v>0.73715900000000001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0.73715900000000001</v>
      </c>
      <c r="L34" s="9">
        <v>0</v>
      </c>
      <c r="M34" s="9">
        <v>0</v>
      </c>
      <c r="N34" s="9">
        <v>0.73715900000000001</v>
      </c>
      <c r="Q34" s="3"/>
      <c r="V34" s="1"/>
      <c r="W34" s="1"/>
      <c r="X34" s="1"/>
      <c r="AA34" s="1"/>
    </row>
    <row r="35" spans="1:27" x14ac:dyDescent="0.25">
      <c r="A35" s="8" t="s">
        <v>30</v>
      </c>
      <c r="B35" s="9">
        <v>22.691466999999999</v>
      </c>
      <c r="C35" s="9">
        <v>0</v>
      </c>
      <c r="D35" s="9">
        <v>0</v>
      </c>
      <c r="E35" s="9">
        <v>2.876465</v>
      </c>
      <c r="F35" s="9">
        <v>0</v>
      </c>
      <c r="G35" s="9">
        <v>0</v>
      </c>
      <c r="H35" s="9">
        <v>7.3357999999999999</v>
      </c>
      <c r="I35" s="9">
        <v>0</v>
      </c>
      <c r="J35" s="9">
        <v>0</v>
      </c>
      <c r="K35" s="9">
        <v>32.903731999999998</v>
      </c>
      <c r="L35" s="9">
        <v>0</v>
      </c>
      <c r="M35" s="9">
        <v>0</v>
      </c>
      <c r="N35" s="9">
        <v>32.903731999999998</v>
      </c>
      <c r="Q35" s="3"/>
      <c r="V35" s="1"/>
      <c r="W35" s="1"/>
      <c r="X35" s="1"/>
      <c r="AA35" s="1"/>
    </row>
    <row r="36" spans="1:27" x14ac:dyDescent="0.25">
      <c r="A36" s="8" t="s">
        <v>31</v>
      </c>
      <c r="B36" s="9">
        <v>5</v>
      </c>
      <c r="C36" s="9">
        <v>0</v>
      </c>
      <c r="D36" s="9">
        <v>0</v>
      </c>
      <c r="E36" s="9">
        <v>8.9909890000000008</v>
      </c>
      <c r="F36" s="9">
        <v>0.79297899999999999</v>
      </c>
      <c r="G36" s="9">
        <v>0</v>
      </c>
      <c r="H36" s="9">
        <v>41.090682000000001</v>
      </c>
      <c r="I36" s="9">
        <v>0</v>
      </c>
      <c r="J36" s="9">
        <v>0</v>
      </c>
      <c r="K36" s="9">
        <v>55.081671</v>
      </c>
      <c r="L36" s="9">
        <v>0.79297899999999999</v>
      </c>
      <c r="M36" s="9">
        <v>0</v>
      </c>
      <c r="N36" s="9">
        <v>55.874650000000003</v>
      </c>
      <c r="Q36" s="3"/>
      <c r="V36" s="1"/>
      <c r="W36" s="1"/>
      <c r="X36" s="1"/>
      <c r="AA36" s="1"/>
    </row>
    <row r="37" spans="1:27" x14ac:dyDescent="0.25">
      <c r="A37" s="8" t="s">
        <v>32</v>
      </c>
      <c r="B37" s="9">
        <v>2.087707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0.98724999999999996</v>
      </c>
      <c r="I37" s="9">
        <v>0</v>
      </c>
      <c r="J37" s="9">
        <v>0</v>
      </c>
      <c r="K37" s="9">
        <v>3.0749569999999999</v>
      </c>
      <c r="L37" s="9">
        <v>0</v>
      </c>
      <c r="M37" s="9">
        <v>0</v>
      </c>
      <c r="N37" s="9">
        <v>3.0749569999999999</v>
      </c>
      <c r="Q37" s="3"/>
      <c r="V37" s="1"/>
      <c r="W37" s="1"/>
      <c r="X37" s="1"/>
      <c r="AA37" s="1"/>
    </row>
    <row r="38" spans="1:27" x14ac:dyDescent="0.25">
      <c r="A38" s="8" t="s">
        <v>33</v>
      </c>
      <c r="B38" s="9">
        <v>440.48652800000002</v>
      </c>
      <c r="C38" s="9">
        <v>0</v>
      </c>
      <c r="D38" s="9">
        <v>0</v>
      </c>
      <c r="E38" s="9">
        <v>36.327213</v>
      </c>
      <c r="F38" s="9">
        <v>1.0035000000000001</v>
      </c>
      <c r="G38" s="9">
        <v>0</v>
      </c>
      <c r="H38" s="9">
        <v>7.7781580000000003</v>
      </c>
      <c r="I38" s="9">
        <v>0</v>
      </c>
      <c r="J38" s="9">
        <v>0</v>
      </c>
      <c r="K38" s="9">
        <v>484.59189900000007</v>
      </c>
      <c r="L38" s="9">
        <v>1.0035000000000001</v>
      </c>
      <c r="M38" s="9">
        <v>0</v>
      </c>
      <c r="N38" s="9">
        <v>485.59539900000004</v>
      </c>
      <c r="Q38" s="3"/>
      <c r="V38" s="1"/>
      <c r="W38" s="1"/>
      <c r="X38" s="1"/>
      <c r="AA38" s="1"/>
    </row>
    <row r="39" spans="1:27" x14ac:dyDescent="0.25">
      <c r="A39" s="8" t="s">
        <v>34</v>
      </c>
      <c r="B39" s="9">
        <v>8.2082619999999995</v>
      </c>
      <c r="C39" s="9">
        <v>0</v>
      </c>
      <c r="D39" s="9">
        <v>0</v>
      </c>
      <c r="E39" s="9">
        <v>7.4403509999999997</v>
      </c>
      <c r="F39" s="9">
        <v>0.39586100000000002</v>
      </c>
      <c r="G39" s="9">
        <v>3.6868300000000001</v>
      </c>
      <c r="H39" s="9">
        <v>92.966463000000005</v>
      </c>
      <c r="I39" s="9">
        <v>0</v>
      </c>
      <c r="J39" s="9">
        <v>3.2265959999999998</v>
      </c>
      <c r="K39" s="9">
        <v>108.615076</v>
      </c>
      <c r="L39" s="9">
        <v>0.39586100000000002</v>
      </c>
      <c r="M39" s="9">
        <v>6.9134259999999994</v>
      </c>
      <c r="N39" s="9">
        <v>115.924363</v>
      </c>
      <c r="Q39" s="3"/>
      <c r="V39" s="1"/>
      <c r="W39" s="1"/>
      <c r="X39" s="1"/>
      <c r="AA39" s="1"/>
    </row>
    <row r="40" spans="1:27" x14ac:dyDescent="0.25">
      <c r="A40" s="8" t="s">
        <v>35</v>
      </c>
      <c r="B40" s="9">
        <v>718.97596699999997</v>
      </c>
      <c r="C40" s="9">
        <v>0</v>
      </c>
      <c r="D40" s="9">
        <v>0</v>
      </c>
      <c r="E40" s="9">
        <v>10.526284</v>
      </c>
      <c r="F40" s="9">
        <v>0</v>
      </c>
      <c r="G40" s="9">
        <v>0</v>
      </c>
      <c r="H40" s="9">
        <v>36.616275000000002</v>
      </c>
      <c r="I40" s="9">
        <v>1.434075</v>
      </c>
      <c r="J40" s="9">
        <v>0</v>
      </c>
      <c r="K40" s="9">
        <v>766.11852599999997</v>
      </c>
      <c r="L40" s="9">
        <v>1.434075</v>
      </c>
      <c r="M40" s="9">
        <v>0</v>
      </c>
      <c r="N40" s="9">
        <v>767.55260099999998</v>
      </c>
      <c r="Q40" s="3"/>
      <c r="V40" s="1"/>
      <c r="W40" s="1"/>
      <c r="X40" s="1"/>
      <c r="AA40" s="1"/>
    </row>
    <row r="41" spans="1:27" x14ac:dyDescent="0.25">
      <c r="A41" s="8" t="s">
        <v>36</v>
      </c>
      <c r="B41" s="9">
        <v>214.39183700000001</v>
      </c>
      <c r="C41" s="9">
        <v>0</v>
      </c>
      <c r="D41" s="9">
        <v>0</v>
      </c>
      <c r="E41" s="9">
        <v>40.754775000000002</v>
      </c>
      <c r="F41" s="9">
        <v>0.39532800000000001</v>
      </c>
      <c r="G41" s="9">
        <v>0</v>
      </c>
      <c r="H41" s="9">
        <v>3.2043159999999999</v>
      </c>
      <c r="I41" s="9">
        <v>0</v>
      </c>
      <c r="J41" s="9">
        <v>1.953762</v>
      </c>
      <c r="K41" s="9">
        <v>258.35092800000001</v>
      </c>
      <c r="L41" s="9">
        <v>0.39532800000000001</v>
      </c>
      <c r="M41" s="9">
        <v>1.953762</v>
      </c>
      <c r="N41" s="9">
        <v>260.700018</v>
      </c>
      <c r="Q41" s="3"/>
      <c r="V41" s="1"/>
      <c r="W41" s="1"/>
      <c r="X41" s="1"/>
      <c r="AA41" s="1"/>
    </row>
    <row r="42" spans="1:27" x14ac:dyDescent="0.25">
      <c r="A42" s="8" t="s">
        <v>37</v>
      </c>
      <c r="B42" s="9">
        <v>12.339124</v>
      </c>
      <c r="C42" s="9">
        <v>0</v>
      </c>
      <c r="D42" s="9">
        <v>0</v>
      </c>
      <c r="E42" s="9">
        <v>0.123597</v>
      </c>
      <c r="F42" s="9">
        <v>2.8226000000000001E-2</v>
      </c>
      <c r="G42" s="9">
        <v>0</v>
      </c>
      <c r="H42" s="9">
        <v>9.7460529999999999</v>
      </c>
      <c r="I42" s="9">
        <v>2.1731150000000001</v>
      </c>
      <c r="J42" s="9">
        <v>0</v>
      </c>
      <c r="K42" s="9">
        <v>22.208773999999998</v>
      </c>
      <c r="L42" s="9">
        <v>2.2013410000000002</v>
      </c>
      <c r="M42" s="9">
        <v>0</v>
      </c>
      <c r="N42" s="9">
        <v>24.410114999999998</v>
      </c>
      <c r="Q42" s="3"/>
      <c r="V42" s="1"/>
      <c r="W42" s="1"/>
      <c r="X42" s="1"/>
      <c r="AA42" s="1"/>
    </row>
    <row r="43" spans="1:27" x14ac:dyDescent="0.25">
      <c r="A43" s="8" t="s">
        <v>38</v>
      </c>
      <c r="B43" s="9">
        <v>104.307033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45.548808000000001</v>
      </c>
      <c r="I43" s="9">
        <v>0</v>
      </c>
      <c r="J43" s="9">
        <v>0</v>
      </c>
      <c r="K43" s="9">
        <v>149.855841</v>
      </c>
      <c r="L43" s="9">
        <v>0</v>
      </c>
      <c r="M43" s="9">
        <v>0</v>
      </c>
      <c r="N43" s="9">
        <v>149.855841</v>
      </c>
      <c r="Q43" s="3"/>
      <c r="V43" s="1"/>
      <c r="W43" s="1"/>
      <c r="X43" s="1"/>
      <c r="AA43" s="1"/>
    </row>
    <row r="44" spans="1:27" x14ac:dyDescent="0.25">
      <c r="A44" s="8" t="s">
        <v>39</v>
      </c>
      <c r="B44" s="9">
        <v>14.518767</v>
      </c>
      <c r="C44" s="9">
        <v>0</v>
      </c>
      <c r="D44" s="9">
        <v>0</v>
      </c>
      <c r="E44" s="9">
        <v>65.350550999999996</v>
      </c>
      <c r="F44" s="9">
        <v>0</v>
      </c>
      <c r="G44" s="9">
        <v>0</v>
      </c>
      <c r="H44" s="9">
        <v>6.4368030000000003</v>
      </c>
      <c r="I44" s="9">
        <v>2.4832E-2</v>
      </c>
      <c r="J44" s="9">
        <v>0</v>
      </c>
      <c r="K44" s="9">
        <v>86.30612099999999</v>
      </c>
      <c r="L44" s="9">
        <v>2.4832E-2</v>
      </c>
      <c r="M44" s="9">
        <v>0</v>
      </c>
      <c r="N44" s="9">
        <v>86.330952999999994</v>
      </c>
      <c r="Q44" s="3"/>
      <c r="V44" s="1"/>
      <c r="W44" s="1"/>
      <c r="X44" s="1"/>
      <c r="AA44" s="1"/>
    </row>
    <row r="45" spans="1:27" x14ac:dyDescent="0.25">
      <c r="A45" s="8" t="s">
        <v>40</v>
      </c>
      <c r="B45" s="9">
        <v>89.716403</v>
      </c>
      <c r="C45" s="9">
        <v>0</v>
      </c>
      <c r="D45" s="9">
        <v>0</v>
      </c>
      <c r="E45" s="9">
        <v>14.080729</v>
      </c>
      <c r="F45" s="9">
        <v>0</v>
      </c>
      <c r="G45" s="9">
        <v>0</v>
      </c>
      <c r="H45" s="9">
        <v>1.85497</v>
      </c>
      <c r="I45" s="9">
        <v>0</v>
      </c>
      <c r="J45" s="9">
        <v>1.7971280000000001</v>
      </c>
      <c r="K45" s="9">
        <v>105.652102</v>
      </c>
      <c r="L45" s="9">
        <v>0</v>
      </c>
      <c r="M45" s="9">
        <v>1.7971280000000001</v>
      </c>
      <c r="N45" s="9">
        <v>107.44923</v>
      </c>
      <c r="Q45" s="3"/>
      <c r="V45" s="1"/>
      <c r="W45" s="1"/>
      <c r="X45" s="1"/>
      <c r="AA45" s="1"/>
    </row>
    <row r="46" spans="1:27" x14ac:dyDescent="0.25">
      <c r="A46" s="8" t="s">
        <v>41</v>
      </c>
      <c r="B46" s="9">
        <v>320.76725599999997</v>
      </c>
      <c r="C46" s="9">
        <v>0</v>
      </c>
      <c r="D46" s="9">
        <v>0</v>
      </c>
      <c r="E46" s="9">
        <v>14.542505</v>
      </c>
      <c r="F46" s="9">
        <v>0</v>
      </c>
      <c r="G46" s="9">
        <v>0</v>
      </c>
      <c r="H46" s="9">
        <v>4.0602499999999999</v>
      </c>
      <c r="I46" s="9">
        <v>0.666906</v>
      </c>
      <c r="J46" s="9">
        <v>2.9749999999999999E-2</v>
      </c>
      <c r="K46" s="9">
        <v>339.37001099999998</v>
      </c>
      <c r="L46" s="9">
        <v>0.666906</v>
      </c>
      <c r="M46" s="9">
        <v>2.9749999999999999E-2</v>
      </c>
      <c r="N46" s="9">
        <v>340.066667</v>
      </c>
      <c r="Q46" s="3"/>
      <c r="V46" s="1"/>
      <c r="W46" s="1"/>
      <c r="X46" s="1"/>
      <c r="AA46" s="1"/>
    </row>
    <row r="47" spans="1:27" x14ac:dyDescent="0.25">
      <c r="A47" s="8" t="s">
        <v>42</v>
      </c>
      <c r="B47" s="9">
        <v>9.5950000000000006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9.5950000000000006</v>
      </c>
      <c r="L47" s="9">
        <v>0</v>
      </c>
      <c r="M47" s="9">
        <v>0</v>
      </c>
      <c r="N47" s="9">
        <v>9.5950000000000006</v>
      </c>
      <c r="Q47" s="3"/>
      <c r="V47" s="1"/>
      <c r="W47" s="1"/>
      <c r="X47" s="1"/>
      <c r="AA47" s="1"/>
    </row>
    <row r="48" spans="1:27" x14ac:dyDescent="0.25">
      <c r="A48" s="8" t="s">
        <v>43</v>
      </c>
      <c r="B48" s="9">
        <v>68.197852999999995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346.47228200000001</v>
      </c>
      <c r="I48" s="9">
        <v>4.4562999999999997</v>
      </c>
      <c r="J48" s="9">
        <v>0</v>
      </c>
      <c r="K48" s="9">
        <v>414.67013500000002</v>
      </c>
      <c r="L48" s="9">
        <v>4.4562999999999997</v>
      </c>
      <c r="M48" s="9">
        <v>0</v>
      </c>
      <c r="N48" s="9">
        <v>419.12643500000001</v>
      </c>
      <c r="Q48" s="3"/>
      <c r="V48" s="1"/>
      <c r="W48" s="1"/>
      <c r="X48" s="1"/>
      <c r="AA48" s="1"/>
    </row>
    <row r="49" spans="1:27" x14ac:dyDescent="0.25">
      <c r="A49" s="8" t="s">
        <v>44</v>
      </c>
      <c r="B49" s="9">
        <v>44.503774999999997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44.503774999999997</v>
      </c>
      <c r="L49" s="9">
        <v>0</v>
      </c>
      <c r="M49" s="9">
        <v>0</v>
      </c>
      <c r="N49" s="9">
        <v>44.503774999999997</v>
      </c>
      <c r="Q49" s="3"/>
      <c r="V49" s="1"/>
      <c r="W49" s="1"/>
      <c r="X49" s="1"/>
      <c r="AA49" s="1"/>
    </row>
    <row r="50" spans="1:27" x14ac:dyDescent="0.25">
      <c r="A50" s="8" t="s">
        <v>45</v>
      </c>
      <c r="B50" s="9">
        <v>0.20261199999999999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5.8343999999999996</v>
      </c>
      <c r="I50" s="9">
        <v>0.42941299999999999</v>
      </c>
      <c r="J50" s="9">
        <v>0</v>
      </c>
      <c r="K50" s="9">
        <v>6.0370119999999998</v>
      </c>
      <c r="L50" s="9">
        <v>0.42941299999999999</v>
      </c>
      <c r="M50" s="9">
        <v>0</v>
      </c>
      <c r="N50" s="9">
        <v>6.4664250000000001</v>
      </c>
      <c r="Q50" s="3"/>
      <c r="V50" s="1"/>
      <c r="W50" s="1"/>
      <c r="X50" s="1"/>
      <c r="AA50" s="1"/>
    </row>
    <row r="51" spans="1:27" x14ac:dyDescent="0.25">
      <c r="A51" s="8" t="s">
        <v>46</v>
      </c>
      <c r="B51" s="9">
        <v>111.05675100000001</v>
      </c>
      <c r="C51" s="9">
        <v>0</v>
      </c>
      <c r="D51" s="9">
        <v>0</v>
      </c>
      <c r="E51" s="9">
        <v>19.024113</v>
      </c>
      <c r="F51" s="9">
        <v>0</v>
      </c>
      <c r="G51" s="9">
        <v>0</v>
      </c>
      <c r="H51" s="9">
        <v>307.85950100000002</v>
      </c>
      <c r="I51" s="9">
        <v>0</v>
      </c>
      <c r="J51" s="9">
        <v>0</v>
      </c>
      <c r="K51" s="9">
        <v>437.94036500000004</v>
      </c>
      <c r="L51" s="9">
        <v>0</v>
      </c>
      <c r="M51" s="9">
        <v>0</v>
      </c>
      <c r="N51" s="9">
        <v>437.94036500000004</v>
      </c>
      <c r="Q51" s="3"/>
      <c r="V51" s="1"/>
      <c r="W51" s="1"/>
      <c r="X51" s="1"/>
      <c r="AA51" s="1"/>
    </row>
    <row r="52" spans="1:27" x14ac:dyDescent="0.25">
      <c r="A52" s="8" t="s">
        <v>47</v>
      </c>
      <c r="B52" s="9">
        <v>449.451572</v>
      </c>
      <c r="C52" s="9">
        <v>0</v>
      </c>
      <c r="D52" s="9">
        <v>0</v>
      </c>
      <c r="E52" s="9">
        <v>599.66634599999998</v>
      </c>
      <c r="F52" s="9">
        <v>88.011680999999996</v>
      </c>
      <c r="G52" s="9">
        <v>0</v>
      </c>
      <c r="H52" s="9">
        <v>0</v>
      </c>
      <c r="I52" s="9">
        <v>0</v>
      </c>
      <c r="J52" s="9">
        <v>0</v>
      </c>
      <c r="K52" s="9">
        <v>1049.1179179999999</v>
      </c>
      <c r="L52" s="9">
        <v>88.011680999999996</v>
      </c>
      <c r="M52" s="9">
        <v>0</v>
      </c>
      <c r="N52" s="9">
        <v>1137.1295989999999</v>
      </c>
      <c r="Q52" s="3"/>
      <c r="V52" s="1"/>
      <c r="W52" s="1"/>
      <c r="X52" s="1"/>
      <c r="AA52" s="1"/>
    </row>
    <row r="53" spans="1:27" x14ac:dyDescent="0.25">
      <c r="A53" s="8" t="s">
        <v>48</v>
      </c>
      <c r="B53" s="9">
        <v>2.2602799999999998</v>
      </c>
      <c r="C53" s="9">
        <v>0</v>
      </c>
      <c r="D53" s="9">
        <v>0</v>
      </c>
      <c r="E53" s="9">
        <v>1.509004</v>
      </c>
      <c r="F53" s="9">
        <v>0</v>
      </c>
      <c r="G53" s="9">
        <v>1.3246709999999999</v>
      </c>
      <c r="H53" s="9">
        <v>10.459491</v>
      </c>
      <c r="I53" s="9">
        <v>0.58235000000000003</v>
      </c>
      <c r="J53" s="9">
        <v>2.623596</v>
      </c>
      <c r="K53" s="9">
        <v>14.228774999999999</v>
      </c>
      <c r="L53" s="9">
        <v>0.58235000000000003</v>
      </c>
      <c r="M53" s="9">
        <v>3.948267</v>
      </c>
      <c r="N53" s="9">
        <v>18.759391999999998</v>
      </c>
      <c r="Q53" s="3"/>
      <c r="V53" s="1"/>
      <c r="W53" s="1"/>
      <c r="X53" s="1"/>
      <c r="AA53" s="1"/>
    </row>
    <row r="54" spans="1:27" x14ac:dyDescent="0.25">
      <c r="A54" s="8" t="s">
        <v>49</v>
      </c>
      <c r="B54" s="9">
        <v>13.467936999999999</v>
      </c>
      <c r="C54" s="9">
        <v>0.84090900000000002</v>
      </c>
      <c r="D54" s="9">
        <v>0</v>
      </c>
      <c r="E54" s="9">
        <v>3.4534410000000002</v>
      </c>
      <c r="F54" s="9">
        <v>3.4278999999999997E-2</v>
      </c>
      <c r="G54" s="9">
        <v>2.9220329999999999</v>
      </c>
      <c r="H54" s="9">
        <v>6.9987999999999995E-2</v>
      </c>
      <c r="I54" s="9">
        <v>0</v>
      </c>
      <c r="J54" s="9">
        <v>0</v>
      </c>
      <c r="K54" s="9">
        <v>16.991365999999999</v>
      </c>
      <c r="L54" s="9">
        <v>0.87518799999999997</v>
      </c>
      <c r="M54" s="9">
        <v>2.9220329999999999</v>
      </c>
      <c r="N54" s="9">
        <v>20.788587</v>
      </c>
      <c r="Q54" s="3"/>
      <c r="V54" s="1"/>
      <c r="W54" s="1"/>
      <c r="X54" s="1"/>
      <c r="AA54" s="1"/>
    </row>
    <row r="55" spans="1:27" x14ac:dyDescent="0.25">
      <c r="A55" s="8" t="s">
        <v>50</v>
      </c>
      <c r="B55" s="9">
        <v>248.624706</v>
      </c>
      <c r="C55" s="9">
        <v>0</v>
      </c>
      <c r="D55" s="9">
        <v>0</v>
      </c>
      <c r="E55" s="9">
        <v>266.74147099999999</v>
      </c>
      <c r="F55" s="9">
        <v>95.607429999999994</v>
      </c>
      <c r="G55" s="9">
        <v>0</v>
      </c>
      <c r="H55" s="9">
        <v>70.729202000000001</v>
      </c>
      <c r="I55" s="9">
        <v>24.178846</v>
      </c>
      <c r="J55" s="9">
        <v>0</v>
      </c>
      <c r="K55" s="9">
        <v>586.09537899999998</v>
      </c>
      <c r="L55" s="9">
        <v>119.78627599999999</v>
      </c>
      <c r="M55" s="9">
        <v>0</v>
      </c>
      <c r="N55" s="9">
        <v>705.88165499999991</v>
      </c>
      <c r="Q55" s="3"/>
      <c r="V55" s="1"/>
      <c r="W55" s="1"/>
      <c r="X55" s="1"/>
      <c r="AA55" s="1"/>
    </row>
    <row r="56" spans="1:27" x14ac:dyDescent="0.25">
      <c r="A56" s="8" t="s">
        <v>51</v>
      </c>
      <c r="B56" s="9">
        <v>424.33954199999999</v>
      </c>
      <c r="C56" s="9">
        <v>0</v>
      </c>
      <c r="D56" s="9">
        <v>0</v>
      </c>
      <c r="E56" s="9">
        <v>44.307161999999998</v>
      </c>
      <c r="F56" s="9">
        <v>0.121639</v>
      </c>
      <c r="G56" s="9">
        <v>0.87428799999999995</v>
      </c>
      <c r="H56" s="9">
        <v>11.847213</v>
      </c>
      <c r="I56" s="9">
        <v>0</v>
      </c>
      <c r="J56" s="9">
        <v>0</v>
      </c>
      <c r="K56" s="9">
        <v>480.49391700000001</v>
      </c>
      <c r="L56" s="9">
        <v>0.121639</v>
      </c>
      <c r="M56" s="9">
        <v>0.87428799999999995</v>
      </c>
      <c r="N56" s="9">
        <v>481.48984400000001</v>
      </c>
      <c r="Q56" s="3"/>
      <c r="V56" s="1"/>
      <c r="W56" s="1"/>
      <c r="X56" s="1"/>
      <c r="AA56" s="1"/>
    </row>
    <row r="57" spans="1:27" x14ac:dyDescent="0.25">
      <c r="A57" s="8" t="s">
        <v>52</v>
      </c>
      <c r="B57" s="9">
        <v>0.85943899999999995</v>
      </c>
      <c r="C57" s="9">
        <v>0</v>
      </c>
      <c r="D57" s="9">
        <v>0</v>
      </c>
      <c r="E57" s="9">
        <v>0.69301400000000002</v>
      </c>
      <c r="F57" s="9">
        <v>0</v>
      </c>
      <c r="G57" s="9">
        <v>0</v>
      </c>
      <c r="H57" s="9">
        <v>28.495183000000001</v>
      </c>
      <c r="I57" s="9">
        <v>0</v>
      </c>
      <c r="J57" s="9">
        <v>0</v>
      </c>
      <c r="K57" s="9">
        <v>30.047636000000001</v>
      </c>
      <c r="L57" s="9">
        <v>0</v>
      </c>
      <c r="M57" s="9">
        <v>0</v>
      </c>
      <c r="N57" s="9">
        <v>30.047636000000001</v>
      </c>
      <c r="Q57" s="3"/>
      <c r="V57" s="1"/>
      <c r="W57" s="1"/>
      <c r="X57" s="1"/>
      <c r="AA57" s="1"/>
    </row>
    <row r="58" spans="1:27" x14ac:dyDescent="0.25">
      <c r="A58" s="8" t="s">
        <v>53</v>
      </c>
      <c r="B58" s="9">
        <v>37.976869000000001</v>
      </c>
      <c r="C58" s="9">
        <v>0</v>
      </c>
      <c r="D58" s="9">
        <v>0</v>
      </c>
      <c r="E58" s="9">
        <v>4.838622</v>
      </c>
      <c r="F58" s="9">
        <v>0</v>
      </c>
      <c r="G58" s="9">
        <v>0</v>
      </c>
      <c r="H58" s="9">
        <v>47.487341999999998</v>
      </c>
      <c r="I58" s="9">
        <v>0.69506500000000004</v>
      </c>
      <c r="J58" s="9">
        <v>0</v>
      </c>
      <c r="K58" s="9">
        <v>90.302832999999993</v>
      </c>
      <c r="L58" s="9">
        <v>0.69506500000000004</v>
      </c>
      <c r="M58" s="9">
        <v>0</v>
      </c>
      <c r="N58" s="9">
        <v>90.997897999999992</v>
      </c>
      <c r="Q58" s="3"/>
      <c r="V58" s="1"/>
      <c r="W58" s="1"/>
      <c r="X58" s="1"/>
      <c r="AA58" s="1"/>
    </row>
    <row r="59" spans="1:27" x14ac:dyDescent="0.25">
      <c r="A59" s="8" t="s">
        <v>54</v>
      </c>
      <c r="B59" s="9">
        <v>103.554174</v>
      </c>
      <c r="C59" s="9">
        <v>0</v>
      </c>
      <c r="D59" s="9">
        <v>0</v>
      </c>
      <c r="E59" s="9">
        <v>4.4956170000000002</v>
      </c>
      <c r="F59" s="9">
        <v>0</v>
      </c>
      <c r="G59" s="9">
        <v>0</v>
      </c>
      <c r="H59" s="9">
        <v>3.851877</v>
      </c>
      <c r="I59" s="9">
        <v>0</v>
      </c>
      <c r="J59" s="9">
        <v>0</v>
      </c>
      <c r="K59" s="9">
        <v>111.901668</v>
      </c>
      <c r="L59" s="9">
        <v>0</v>
      </c>
      <c r="M59" s="9">
        <v>0</v>
      </c>
      <c r="N59" s="9">
        <v>111.901668</v>
      </c>
      <c r="Q59" s="3"/>
      <c r="V59" s="1"/>
      <c r="W59" s="1"/>
      <c r="X59" s="1"/>
      <c r="AA59" s="1"/>
    </row>
    <row r="60" spans="1:27" x14ac:dyDescent="0.25">
      <c r="A60" s="8" t="s">
        <v>55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v>16.182099000000001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16.182099000000001</v>
      </c>
      <c r="N60" s="9">
        <v>16.182099000000001</v>
      </c>
      <c r="Q60" s="3"/>
      <c r="V60" s="1"/>
      <c r="W60" s="1"/>
      <c r="X60" s="1"/>
      <c r="AA60" s="1"/>
    </row>
    <row r="61" spans="1:27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Q61" s="3"/>
      <c r="V61" s="1"/>
      <c r="W61" s="1"/>
      <c r="X61" s="1"/>
      <c r="AA61" s="1"/>
    </row>
    <row r="62" spans="1:27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Q62" s="3"/>
      <c r="V62" s="1"/>
      <c r="W62" s="1"/>
      <c r="X62" s="1"/>
      <c r="AA62" s="1"/>
    </row>
    <row r="63" spans="1:27" x14ac:dyDescent="0.25">
      <c r="A63" s="10" t="s">
        <v>61</v>
      </c>
      <c r="B63" s="11">
        <v>7519.3818650000003</v>
      </c>
      <c r="C63" s="11">
        <v>0.90340900000000002</v>
      </c>
      <c r="D63" s="11">
        <v>0</v>
      </c>
      <c r="E63" s="11">
        <v>1773.5950520000004</v>
      </c>
      <c r="F63" s="11">
        <v>211.13161199999996</v>
      </c>
      <c r="G63" s="11">
        <v>34.754446000000002</v>
      </c>
      <c r="H63" s="11">
        <v>3387.2572560000008</v>
      </c>
      <c r="I63" s="11">
        <v>55.667266999999995</v>
      </c>
      <c r="J63" s="11">
        <v>20.286951999999996</v>
      </c>
      <c r="K63" s="11">
        <v>12680.234172999999</v>
      </c>
      <c r="L63" s="11">
        <v>267.70228800000001</v>
      </c>
      <c r="M63" s="11">
        <v>55.041398000000001</v>
      </c>
      <c r="N63" s="11">
        <v>13002.977858999997</v>
      </c>
      <c r="Q63" s="3"/>
      <c r="V63" s="1"/>
      <c r="W63" s="1"/>
      <c r="X63" s="1"/>
      <c r="AA63" s="1"/>
    </row>
    <row r="64" spans="1:27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2:14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2:14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8" spans="2:14" x14ac:dyDescent="0.25">
      <c r="C68" s="7"/>
    </row>
    <row r="73" spans="2:14" x14ac:dyDescent="0.25">
      <c r="C73" s="12"/>
      <c r="D73" s="12"/>
    </row>
  </sheetData>
  <pageMargins left="0.25" right="0.25" top="0.75" bottom="0.75" header="0.3" footer="0.3"/>
  <pageSetup paperSize="3" scale="93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paste in</vt:lpstr>
      <vt:lpstr>Table 1</vt:lpstr>
      <vt:lpstr>'Table 1'!Print_Area</vt:lpstr>
    </vt:vector>
  </TitlesOfParts>
  <Company>ISAC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Heywood J. Buzzfuddle</dc:creator>
  <cp:lastModifiedBy>Michael Solomon</cp:lastModifiedBy>
  <cp:lastPrinted>2022-08-16T20:16:07Z</cp:lastPrinted>
  <dcterms:created xsi:type="dcterms:W3CDTF">2016-06-02T21:57:10Z</dcterms:created>
  <dcterms:modified xsi:type="dcterms:W3CDTF">2024-03-12T19:43:20Z</dcterms:modified>
</cp:coreProperties>
</file>