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2" windowWidth="17952" windowHeight="7200" activeTab="1"/>
  </bookViews>
  <sheets>
    <sheet name="paste in" sheetId="1" r:id="rId1"/>
    <sheet name="Table 1" sheetId="3" r:id="rId2"/>
  </sheets>
  <definedNames>
    <definedName name="_xlnm.Print_Area" localSheetId="1">'Table 1'!$A$1:$N$65</definedName>
  </definedNames>
  <calcPr calcId="145621"/>
</workbook>
</file>

<file path=xl/calcChain.xml><?xml version="1.0" encoding="utf-8"?>
<calcChain xmlns="http://schemas.openxmlformats.org/spreadsheetml/2006/main">
  <c r="Q54" i="1" l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Q57" i="1" s="1"/>
  <c r="P27" i="1"/>
  <c r="P57" i="1" s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Q8" i="1"/>
  <c r="P8" i="1"/>
  <c r="Q7" i="1"/>
  <c r="P7" i="1"/>
  <c r="Q6" i="1"/>
  <c r="P6" i="1"/>
  <c r="Q5" i="1"/>
  <c r="P5" i="1"/>
  <c r="Q4" i="1"/>
  <c r="P4" i="1"/>
  <c r="Q3" i="1"/>
  <c r="P3" i="1"/>
  <c r="P2" i="1"/>
  <c r="Q2" i="1"/>
  <c r="N2" i="1" l="1"/>
  <c r="B57" i="1" l="1"/>
  <c r="J57" i="1"/>
  <c r="F57" i="1"/>
  <c r="N54" i="1" l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57" i="1" l="1"/>
</calcChain>
</file>

<file path=xl/sharedStrings.xml><?xml version="1.0" encoding="utf-8"?>
<sst xmlns="http://schemas.openxmlformats.org/spreadsheetml/2006/main" count="466" uniqueCount="71">
  <si>
    <t>State Name</t>
  </si>
  <si>
    <t>Undergraduate</t>
  </si>
  <si>
    <t>Graduate</t>
  </si>
  <si>
    <t>Uncategorized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</si>
  <si>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</si>
  <si>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</si>
  <si>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</si>
  <si>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</si>
  <si>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</si>
  <si>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</si>
  <si>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</si>
  <si>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</si>
  <si>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</si>
  <si>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</si>
  <si>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</si>
  <si>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</si>
  <si>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</si>
  <si>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</si>
  <si>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</si>
  <si>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</si>
  <si>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</si>
  <si>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</si>
  <si>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</si>
  <si>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</si>
  <si>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</si>
  <si>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</si>
  <si>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</si>
  <si>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</si>
  <si>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</si>
  <si>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</si>
  <si>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</si>
  <si>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</si>
  <si>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</si>
  <si>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</si>
  <si>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</si>
  <si>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</si>
  <si>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</si>
  <si>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</si>
  <si>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</si>
  <si>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</si>
  <si>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</si>
  <si>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</si>
  <si>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</si>
  <si>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</si>
  <si>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SC CHE</t>
  </si>
  <si>
    <t>SC TGC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</si>
  <si>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</si>
  <si>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</si>
  <si>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</si>
  <si>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</si>
  <si>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</si>
  <si>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</si>
  <si>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</si>
  <si>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Washington, DC</t>
  </si>
  <si>
    <t>West Virginia</t>
  </si>
  <si>
    <t>Wisconsin</t>
  </si>
  <si>
    <t>Wyoming</t>
  </si>
  <si>
    <t>Other Grant Programs</t>
  </si>
  <si>
    <t>Primary Need-based Grant Program</t>
  </si>
  <si>
    <t>Need-based Aid</t>
  </si>
  <si>
    <t>Nonneed-based Aid</t>
  </si>
  <si>
    <t>Subtotals</t>
  </si>
  <si>
    <t>Total</t>
  </si>
  <si>
    <t>need based</t>
  </si>
  <si>
    <t>non need</t>
  </si>
  <si>
    <t>Table 1. Total Grant Aid Awarded, by State (in millions of dollars): 2016-17</t>
  </si>
  <si>
    <t xml:space="preserve">total </t>
  </si>
  <si>
    <t>need based ug</t>
  </si>
  <si>
    <t>ug</t>
  </si>
  <si>
    <t>NBUG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</si>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</sst>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;\(#,##0.000\);&quot;-&quot;_);_(@_)"/>
    <numFmt numFmtId="167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Continuous"/>
    </xf>
    <xf numFmtId="167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opLeftCell="A43" workbookViewId="0">
      <selection activeCell="A15" sqref="A15"/>
    </sheetView>
  </sheetViews>
  <sheetFormatPr defaultRowHeight="14.4" x14ac:dyDescent="0.3"/>
  <cols>
    <col min="1" max="22" width="15.5546875" style="3" customWidth="1"/>
    <col min="23" max="16384" width="8.88671875" style="3"/>
  </cols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0</v>
      </c>
      <c r="F1" s="3" t="s">
        <v>1</v>
      </c>
      <c r="G1" s="3" t="s">
        <v>2</v>
      </c>
      <c r="H1" s="3" t="s">
        <v>3</v>
      </c>
      <c r="I1" s="3" t="s">
        <v>0</v>
      </c>
      <c r="J1" s="3" t="s">
        <v>1</v>
      </c>
      <c r="K1" s="3" t="s">
        <v>2</v>
      </c>
      <c r="L1" s="3" t="s">
        <v>3</v>
      </c>
      <c r="N1" s="3" t="s">
        <v>66</v>
      </c>
      <c r="P1" s="3" t="s">
        <v>68</v>
      </c>
      <c r="Q1" s="3" t="s">
        <v>67</v>
      </c>
    </row>
    <row r="2" spans="1:17" x14ac:dyDescent="0.25">
      <c r="A2" s="3" t="s">
        <v>4</v>
      </c>
      <c r="B2" s="3">
        <v>2807618</v>
      </c>
      <c r="C2" s="3">
        <v>0</v>
      </c>
      <c r="D2" s="3">
        <v>0</v>
      </c>
      <c r="E2" s="3" t="s">
        <v>4</v>
      </c>
      <c r="F2" s="3">
        <v>72496242</v>
      </c>
      <c r="G2" s="3">
        <v>0</v>
      </c>
      <c r="H2" s="3">
        <v>0</v>
      </c>
      <c r="I2" s="3" t="s">
        <v>4</v>
      </c>
      <c r="J2" s="3">
        <v>4854974</v>
      </c>
      <c r="K2" s="3">
        <v>1924000</v>
      </c>
      <c r="L2" s="3">
        <v>0</v>
      </c>
      <c r="M2" s="3" t="s">
        <v>4</v>
      </c>
      <c r="N2" s="3">
        <f>+SUM(A2:L2)</f>
        <v>82082834</v>
      </c>
      <c r="O2" s="3" t="s">
        <v>4</v>
      </c>
      <c r="P2" s="3">
        <f>+B2+F2+J2</f>
        <v>80158834</v>
      </c>
      <c r="Q2" s="3">
        <f>+B2+F2</f>
        <v>75303860</v>
      </c>
    </row>
    <row r="3" spans="1:17" x14ac:dyDescent="0.25">
      <c r="A3" s="3" t="s">
        <v>5</v>
      </c>
      <c r="B3" s="3">
        <v>5729597</v>
      </c>
      <c r="C3" s="3">
        <v>0</v>
      </c>
      <c r="D3" s="3">
        <v>0</v>
      </c>
      <c r="E3" s="3" t="s">
        <v>5</v>
      </c>
      <c r="F3" s="3">
        <v>0</v>
      </c>
      <c r="G3" s="3">
        <v>0</v>
      </c>
      <c r="H3" s="3">
        <v>0</v>
      </c>
      <c r="I3" s="3" t="s">
        <v>5</v>
      </c>
      <c r="J3" s="3">
        <v>11265201</v>
      </c>
      <c r="K3" s="3">
        <v>0</v>
      </c>
      <c r="L3" s="3">
        <v>0</v>
      </c>
      <c r="M3" s="3" t="s">
        <v>5</v>
      </c>
      <c r="N3" s="3">
        <f t="shared" ref="N3:N54" si="0">+SUM(A3:L3)</f>
        <v>16994798</v>
      </c>
      <c r="O3" s="3" t="s">
        <v>5</v>
      </c>
      <c r="P3" s="3">
        <f t="shared" ref="P3:P54" si="1">+B3+F3+J3</f>
        <v>16994798</v>
      </c>
      <c r="Q3" s="3">
        <f t="shared" ref="Q3:Q54" si="2">+B3+F3</f>
        <v>5729597</v>
      </c>
    </row>
    <row r="4" spans="1:17" x14ac:dyDescent="0.25">
      <c r="A4" s="3" t="s">
        <v>6</v>
      </c>
      <c r="B4" s="3">
        <v>2319500</v>
      </c>
      <c r="C4" s="3">
        <v>0</v>
      </c>
      <c r="D4" s="3">
        <v>0</v>
      </c>
      <c r="E4" s="3" t="s">
        <v>6</v>
      </c>
      <c r="F4" s="3">
        <v>20242904</v>
      </c>
      <c r="G4" s="3">
        <v>5705</v>
      </c>
      <c r="H4" s="3">
        <v>0</v>
      </c>
      <c r="I4" s="3" t="s">
        <v>6</v>
      </c>
      <c r="J4" s="3">
        <v>0</v>
      </c>
      <c r="K4" s="3">
        <v>0</v>
      </c>
      <c r="L4" s="3">
        <v>0</v>
      </c>
      <c r="M4" s="3" t="s">
        <v>6</v>
      </c>
      <c r="N4" s="3">
        <f t="shared" si="0"/>
        <v>22568109</v>
      </c>
      <c r="O4" s="3" t="s">
        <v>6</v>
      </c>
      <c r="P4" s="3">
        <f t="shared" si="1"/>
        <v>22562404</v>
      </c>
      <c r="Q4" s="3">
        <f t="shared" si="2"/>
        <v>22562404</v>
      </c>
    </row>
    <row r="5" spans="1:17" x14ac:dyDescent="0.25">
      <c r="A5" s="3" t="s">
        <v>7</v>
      </c>
      <c r="B5" s="3">
        <v>6044442</v>
      </c>
      <c r="C5" s="3">
        <v>0</v>
      </c>
      <c r="D5" s="3">
        <v>0</v>
      </c>
      <c r="E5" s="3" t="s">
        <v>7</v>
      </c>
      <c r="F5" s="3">
        <v>3118228</v>
      </c>
      <c r="G5" s="3">
        <v>0</v>
      </c>
      <c r="H5" s="3">
        <v>0</v>
      </c>
      <c r="I5" s="3" t="s">
        <v>7</v>
      </c>
      <c r="J5" s="3">
        <v>102188376</v>
      </c>
      <c r="K5" s="3">
        <v>6796228</v>
      </c>
      <c r="L5" s="3">
        <v>0</v>
      </c>
      <c r="M5" s="3" t="s">
        <v>7</v>
      </c>
      <c r="N5" s="3">
        <f t="shared" si="0"/>
        <v>118147274</v>
      </c>
      <c r="O5" s="3" t="s">
        <v>7</v>
      </c>
      <c r="P5" s="3">
        <f t="shared" si="1"/>
        <v>111351046</v>
      </c>
      <c r="Q5" s="3">
        <f t="shared" si="2"/>
        <v>9162670</v>
      </c>
    </row>
    <row r="6" spans="1:17" x14ac:dyDescent="0.25">
      <c r="A6" s="3" t="s">
        <v>8</v>
      </c>
      <c r="B6" s="3">
        <v>1947298800</v>
      </c>
      <c r="C6" s="3">
        <v>0</v>
      </c>
      <c r="D6" s="3">
        <v>0</v>
      </c>
      <c r="E6" s="3" t="s">
        <v>8</v>
      </c>
      <c r="F6" s="3">
        <v>71585164</v>
      </c>
      <c r="G6" s="3">
        <v>0</v>
      </c>
      <c r="H6" s="3">
        <v>0</v>
      </c>
      <c r="I6" s="3" t="s">
        <v>8</v>
      </c>
      <c r="J6" s="3">
        <v>1254064</v>
      </c>
      <c r="K6" s="3">
        <v>1189929</v>
      </c>
      <c r="L6" s="3">
        <v>0</v>
      </c>
      <c r="M6" s="3" t="s">
        <v>8</v>
      </c>
      <c r="N6" s="3">
        <f t="shared" si="0"/>
        <v>2021327957</v>
      </c>
      <c r="O6" s="3" t="s">
        <v>8</v>
      </c>
      <c r="P6" s="3">
        <f t="shared" si="1"/>
        <v>2020138028</v>
      </c>
      <c r="Q6" s="3">
        <f t="shared" si="2"/>
        <v>2018883964</v>
      </c>
    </row>
    <row r="7" spans="1:17" x14ac:dyDescent="0.25">
      <c r="A7" s="3" t="s">
        <v>9</v>
      </c>
      <c r="B7" s="3">
        <v>115446927</v>
      </c>
      <c r="C7" s="3">
        <v>0</v>
      </c>
      <c r="D7" s="3">
        <v>0</v>
      </c>
      <c r="E7" s="3" t="s">
        <v>9</v>
      </c>
      <c r="F7" s="3">
        <v>337365</v>
      </c>
      <c r="G7" s="3">
        <v>8745730</v>
      </c>
      <c r="H7" s="3">
        <v>0</v>
      </c>
      <c r="I7" s="3" t="s">
        <v>9</v>
      </c>
      <c r="J7" s="3">
        <v>5787747</v>
      </c>
      <c r="K7" s="3">
        <v>0</v>
      </c>
      <c r="L7" s="3">
        <v>0</v>
      </c>
      <c r="M7" s="3" t="s">
        <v>9</v>
      </c>
      <c r="N7" s="3">
        <f t="shared" si="0"/>
        <v>130317769</v>
      </c>
      <c r="O7" s="3" t="s">
        <v>9</v>
      </c>
      <c r="P7" s="3">
        <f t="shared" si="1"/>
        <v>121572039</v>
      </c>
      <c r="Q7" s="3">
        <f t="shared" si="2"/>
        <v>115784292</v>
      </c>
    </row>
    <row r="8" spans="1:17" x14ac:dyDescent="0.25">
      <c r="A8" s="3" t="s">
        <v>10</v>
      </c>
      <c r="B8" s="3">
        <v>25820943</v>
      </c>
      <c r="C8" s="3">
        <v>0</v>
      </c>
      <c r="D8" s="3">
        <v>0</v>
      </c>
      <c r="E8" s="3" t="s">
        <v>10</v>
      </c>
      <c r="F8" s="3">
        <v>9678751</v>
      </c>
      <c r="G8" s="3">
        <v>0</v>
      </c>
      <c r="H8" s="3">
        <v>0</v>
      </c>
      <c r="I8" s="3" t="s">
        <v>10</v>
      </c>
      <c r="J8" s="3">
        <v>214491</v>
      </c>
      <c r="K8" s="3">
        <v>0</v>
      </c>
      <c r="L8" s="3">
        <v>0</v>
      </c>
      <c r="M8" s="3" t="s">
        <v>10</v>
      </c>
      <c r="N8" s="3">
        <f t="shared" si="0"/>
        <v>35714185</v>
      </c>
      <c r="O8" s="3" t="s">
        <v>10</v>
      </c>
      <c r="P8" s="3">
        <f t="shared" si="1"/>
        <v>35714185</v>
      </c>
      <c r="Q8" s="3">
        <f t="shared" si="2"/>
        <v>35499694</v>
      </c>
    </row>
    <row r="9" spans="1:17" x14ac:dyDescent="0.25">
      <c r="A9" s="3" t="s">
        <v>11</v>
      </c>
      <c r="B9" s="3">
        <v>1031801</v>
      </c>
      <c r="C9" s="3">
        <v>63250</v>
      </c>
      <c r="D9" s="3">
        <v>0</v>
      </c>
      <c r="E9" s="3" t="s">
        <v>11</v>
      </c>
      <c r="F9" s="3">
        <v>10597499</v>
      </c>
      <c r="G9" s="3">
        <v>0</v>
      </c>
      <c r="H9" s="3">
        <v>2057400</v>
      </c>
      <c r="I9" s="3" t="s">
        <v>11</v>
      </c>
      <c r="J9" s="3">
        <v>8577298</v>
      </c>
      <c r="K9" s="3">
        <v>1759855</v>
      </c>
      <c r="L9" s="3">
        <v>1092000</v>
      </c>
      <c r="M9" s="3" t="s">
        <v>11</v>
      </c>
      <c r="N9" s="3">
        <f t="shared" si="0"/>
        <v>25179103</v>
      </c>
      <c r="O9" s="3" t="s">
        <v>11</v>
      </c>
      <c r="P9" s="3">
        <f t="shared" si="1"/>
        <v>20206598</v>
      </c>
      <c r="Q9" s="3">
        <f t="shared" si="2"/>
        <v>11629300</v>
      </c>
    </row>
    <row r="10" spans="1:17" x14ac:dyDescent="0.25">
      <c r="A10" s="3" t="s">
        <v>12</v>
      </c>
      <c r="B10" s="3">
        <v>147838486</v>
      </c>
      <c r="C10" s="3">
        <v>0</v>
      </c>
      <c r="D10" s="3">
        <v>0</v>
      </c>
      <c r="E10" s="3" t="s">
        <v>12</v>
      </c>
      <c r="F10" s="3">
        <v>12152530</v>
      </c>
      <c r="G10" s="3">
        <v>0</v>
      </c>
      <c r="H10" s="3">
        <v>7000000</v>
      </c>
      <c r="I10" s="3" t="s">
        <v>12</v>
      </c>
      <c r="J10" s="3">
        <v>225715631</v>
      </c>
      <c r="K10" s="3">
        <v>0</v>
      </c>
      <c r="L10" s="3">
        <v>3500000</v>
      </c>
      <c r="M10" s="3" t="s">
        <v>12</v>
      </c>
      <c r="N10" s="3">
        <f t="shared" si="0"/>
        <v>396206647</v>
      </c>
      <c r="O10" s="3" t="s">
        <v>12</v>
      </c>
      <c r="P10" s="3">
        <f t="shared" si="1"/>
        <v>385706647</v>
      </c>
      <c r="Q10" s="3">
        <f t="shared" si="2"/>
        <v>159991016</v>
      </c>
    </row>
    <row r="11" spans="1:17" x14ac:dyDescent="0.25">
      <c r="A11" s="3" t="s">
        <v>13</v>
      </c>
      <c r="B11" s="3">
        <v>0</v>
      </c>
      <c r="C11" s="3">
        <v>0</v>
      </c>
      <c r="D11" s="3">
        <v>0</v>
      </c>
      <c r="E11" s="3" t="s">
        <v>13</v>
      </c>
      <c r="F11" s="3">
        <v>0</v>
      </c>
      <c r="G11" s="3">
        <v>0</v>
      </c>
      <c r="H11" s="3">
        <v>0</v>
      </c>
      <c r="I11" s="3" t="s">
        <v>13</v>
      </c>
      <c r="J11" s="3">
        <v>728853019</v>
      </c>
      <c r="K11" s="3">
        <v>0</v>
      </c>
      <c r="L11" s="3">
        <v>0</v>
      </c>
      <c r="M11" s="3" t="s">
        <v>13</v>
      </c>
      <c r="N11" s="3">
        <f t="shared" si="0"/>
        <v>728853019</v>
      </c>
      <c r="O11" s="3" t="s">
        <v>13</v>
      </c>
      <c r="P11" s="3">
        <f t="shared" si="1"/>
        <v>728853019</v>
      </c>
      <c r="Q11" s="3">
        <f t="shared" si="2"/>
        <v>0</v>
      </c>
    </row>
    <row r="12" spans="1:17" x14ac:dyDescent="0.25">
      <c r="A12" s="3" t="s">
        <v>14</v>
      </c>
      <c r="B12" s="3">
        <v>284899</v>
      </c>
      <c r="C12" s="3">
        <v>0</v>
      </c>
      <c r="D12" s="3">
        <v>0</v>
      </c>
      <c r="E12" s="3" t="s">
        <v>14</v>
      </c>
      <c r="F12" s="3">
        <v>3000090</v>
      </c>
      <c r="G12" s="3">
        <v>0</v>
      </c>
      <c r="H12" s="3">
        <v>0</v>
      </c>
      <c r="I12" s="3" t="s">
        <v>14</v>
      </c>
      <c r="J12" s="3">
        <v>0</v>
      </c>
      <c r="K12" s="3">
        <v>0</v>
      </c>
      <c r="L12" s="3">
        <v>0</v>
      </c>
      <c r="M12" s="3" t="s">
        <v>14</v>
      </c>
      <c r="N12" s="3">
        <f t="shared" si="0"/>
        <v>3284989</v>
      </c>
      <c r="O12" s="3" t="s">
        <v>14</v>
      </c>
      <c r="P12" s="3">
        <f t="shared" si="1"/>
        <v>3284989</v>
      </c>
      <c r="Q12" s="3">
        <f t="shared" si="2"/>
        <v>3284989</v>
      </c>
    </row>
    <row r="13" spans="1:17" x14ac:dyDescent="0.25">
      <c r="A13" s="3" t="s">
        <v>15</v>
      </c>
      <c r="B13" s="3">
        <v>9919549</v>
      </c>
      <c r="C13" s="3">
        <v>0</v>
      </c>
      <c r="D13" s="3">
        <v>0</v>
      </c>
      <c r="E13" s="3" t="s">
        <v>15</v>
      </c>
      <c r="F13" s="3">
        <v>0</v>
      </c>
      <c r="G13" s="3">
        <v>0</v>
      </c>
      <c r="H13" s="3">
        <v>0</v>
      </c>
      <c r="I13" s="3" t="s">
        <v>15</v>
      </c>
      <c r="J13" s="3">
        <v>184787</v>
      </c>
      <c r="K13" s="3">
        <v>0</v>
      </c>
      <c r="L13" s="3">
        <v>0</v>
      </c>
      <c r="M13" s="3" t="s">
        <v>15</v>
      </c>
      <c r="N13" s="3">
        <f t="shared" si="0"/>
        <v>10104336</v>
      </c>
      <c r="O13" s="3" t="s">
        <v>15</v>
      </c>
      <c r="P13" s="3">
        <f t="shared" si="1"/>
        <v>10104336</v>
      </c>
      <c r="Q13" s="3">
        <f t="shared" si="2"/>
        <v>9919549</v>
      </c>
    </row>
    <row r="14" spans="1:17" x14ac:dyDescent="0.25">
      <c r="A14" s="3" t="s">
        <v>16</v>
      </c>
      <c r="B14" s="3">
        <v>346443191</v>
      </c>
      <c r="C14" s="3">
        <v>0</v>
      </c>
      <c r="D14" s="3">
        <v>0</v>
      </c>
      <c r="E14" s="3" t="s">
        <v>16</v>
      </c>
      <c r="F14" s="3">
        <v>89875</v>
      </c>
      <c r="G14" s="3">
        <v>0</v>
      </c>
      <c r="H14" s="3">
        <v>0</v>
      </c>
      <c r="I14" s="3" t="s">
        <v>16</v>
      </c>
      <c r="J14" s="3">
        <v>931452</v>
      </c>
      <c r="K14" s="3">
        <v>50000</v>
      </c>
      <c r="L14" s="3">
        <v>0</v>
      </c>
      <c r="M14" s="3" t="s">
        <v>16</v>
      </c>
      <c r="N14" s="3">
        <f t="shared" si="0"/>
        <v>347514518</v>
      </c>
      <c r="O14" s="3" t="s">
        <v>16</v>
      </c>
      <c r="P14" s="3">
        <f t="shared" si="1"/>
        <v>347464518</v>
      </c>
      <c r="Q14" s="3">
        <f t="shared" si="2"/>
        <v>346533066</v>
      </c>
    </row>
    <row r="15" spans="1:17" x14ac:dyDescent="0.25">
      <c r="A15" s="3" t="s">
        <v>17</v>
      </c>
      <c r="B15" s="3">
        <v>127714150</v>
      </c>
      <c r="C15" s="3">
        <v>0</v>
      </c>
      <c r="D15" s="3">
        <v>0</v>
      </c>
      <c r="E15" s="3" t="s">
        <v>17</v>
      </c>
      <c r="F15" s="3">
        <v>170208849</v>
      </c>
      <c r="G15" s="3">
        <v>0</v>
      </c>
      <c r="H15" s="3">
        <v>0</v>
      </c>
      <c r="I15" s="3" t="s">
        <v>17</v>
      </c>
      <c r="J15" s="3">
        <v>5903432</v>
      </c>
      <c r="K15" s="3">
        <v>0</v>
      </c>
      <c r="L15" s="3">
        <v>0</v>
      </c>
      <c r="M15" s="3" t="s">
        <v>17</v>
      </c>
      <c r="N15" s="3">
        <f t="shared" si="0"/>
        <v>303826431</v>
      </c>
      <c r="O15" s="3" t="s">
        <v>17</v>
      </c>
      <c r="P15" s="3">
        <f t="shared" si="1"/>
        <v>303826431</v>
      </c>
      <c r="Q15" s="3">
        <f t="shared" si="2"/>
        <v>297922999</v>
      </c>
    </row>
    <row r="16" spans="1:17" x14ac:dyDescent="0.25">
      <c r="A16" s="3" t="s">
        <v>18</v>
      </c>
      <c r="B16" s="3">
        <v>50589944</v>
      </c>
      <c r="C16" s="3">
        <v>0</v>
      </c>
      <c r="D16" s="3">
        <v>0</v>
      </c>
      <c r="E16" s="3" t="s">
        <v>18</v>
      </c>
      <c r="F16" s="3">
        <v>10585717</v>
      </c>
      <c r="G16" s="3">
        <v>0</v>
      </c>
      <c r="H16" s="3">
        <v>0</v>
      </c>
      <c r="I16" s="3" t="s">
        <v>18</v>
      </c>
      <c r="J16" s="3">
        <v>5215889</v>
      </c>
      <c r="K16" s="3">
        <v>0</v>
      </c>
      <c r="L16" s="3">
        <v>0</v>
      </c>
      <c r="M16" s="3" t="s">
        <v>18</v>
      </c>
      <c r="N16" s="3">
        <f t="shared" si="0"/>
        <v>66391550</v>
      </c>
      <c r="O16" s="3" t="s">
        <v>18</v>
      </c>
      <c r="P16" s="3">
        <f t="shared" si="1"/>
        <v>66391550</v>
      </c>
      <c r="Q16" s="3">
        <f t="shared" si="2"/>
        <v>61175661</v>
      </c>
    </row>
    <row r="17" spans="1:17" x14ac:dyDescent="0.25">
      <c r="A17" s="3" t="s">
        <v>19</v>
      </c>
      <c r="B17" s="3">
        <v>15758338</v>
      </c>
      <c r="C17" s="3">
        <v>0</v>
      </c>
      <c r="D17" s="3">
        <v>0</v>
      </c>
      <c r="E17" s="3" t="s">
        <v>19</v>
      </c>
      <c r="F17" s="3">
        <v>1492308</v>
      </c>
      <c r="G17" s="3">
        <v>0</v>
      </c>
      <c r="H17" s="3">
        <v>0</v>
      </c>
      <c r="I17" s="3" t="s">
        <v>19</v>
      </c>
      <c r="J17" s="3">
        <v>0</v>
      </c>
      <c r="K17" s="3">
        <v>0</v>
      </c>
      <c r="L17" s="3">
        <v>0</v>
      </c>
      <c r="M17" s="3" t="s">
        <v>19</v>
      </c>
      <c r="N17" s="3">
        <f t="shared" si="0"/>
        <v>17250646</v>
      </c>
      <c r="O17" s="3" t="s">
        <v>19</v>
      </c>
      <c r="P17" s="3">
        <f t="shared" si="1"/>
        <v>17250646</v>
      </c>
      <c r="Q17" s="3">
        <f t="shared" si="2"/>
        <v>17250646</v>
      </c>
    </row>
    <row r="18" spans="1:17" x14ac:dyDescent="0.25">
      <c r="A18" s="3" t="s">
        <v>20</v>
      </c>
      <c r="B18" s="3">
        <v>70341868</v>
      </c>
      <c r="C18" s="3">
        <v>0</v>
      </c>
      <c r="D18" s="3">
        <v>0</v>
      </c>
      <c r="E18" s="3" t="s">
        <v>20</v>
      </c>
      <c r="F18" s="3">
        <v>28412744</v>
      </c>
      <c r="G18" s="3">
        <v>0</v>
      </c>
      <c r="H18" s="3">
        <v>0</v>
      </c>
      <c r="I18" s="3" t="s">
        <v>20</v>
      </c>
      <c r="J18" s="3">
        <v>123000787</v>
      </c>
      <c r="K18" s="3">
        <v>0</v>
      </c>
      <c r="L18" s="3">
        <v>0</v>
      </c>
      <c r="M18" s="3" t="s">
        <v>20</v>
      </c>
      <c r="N18" s="3">
        <f t="shared" si="0"/>
        <v>221755399</v>
      </c>
      <c r="O18" s="3" t="s">
        <v>20</v>
      </c>
      <c r="P18" s="3">
        <f t="shared" si="1"/>
        <v>221755399</v>
      </c>
      <c r="Q18" s="3">
        <f t="shared" si="2"/>
        <v>98754612</v>
      </c>
    </row>
    <row r="19" spans="1:17" x14ac:dyDescent="0.25">
      <c r="A19" s="3" t="s">
        <v>21</v>
      </c>
      <c r="B19" s="3">
        <v>26401268</v>
      </c>
      <c r="C19" s="3">
        <v>0</v>
      </c>
      <c r="D19" s="3">
        <v>0</v>
      </c>
      <c r="E19" s="3" t="s">
        <v>21</v>
      </c>
      <c r="F19" s="3">
        <v>0</v>
      </c>
      <c r="G19" s="3">
        <v>0</v>
      </c>
      <c r="H19" s="3">
        <v>0</v>
      </c>
      <c r="I19" s="3" t="s">
        <v>21</v>
      </c>
      <c r="J19" s="3">
        <v>200766684</v>
      </c>
      <c r="K19" s="3">
        <v>913820</v>
      </c>
      <c r="L19" s="3">
        <v>0</v>
      </c>
      <c r="M19" s="3" t="s">
        <v>21</v>
      </c>
      <c r="N19" s="3">
        <f t="shared" si="0"/>
        <v>228081772</v>
      </c>
      <c r="O19" s="3" t="s">
        <v>21</v>
      </c>
      <c r="P19" s="3">
        <f t="shared" si="1"/>
        <v>227167952</v>
      </c>
      <c r="Q19" s="3">
        <f t="shared" si="2"/>
        <v>26401268</v>
      </c>
    </row>
    <row r="20" spans="1:17" x14ac:dyDescent="0.25">
      <c r="A20" s="3" t="s">
        <v>22</v>
      </c>
      <c r="B20" s="3">
        <v>18537878</v>
      </c>
      <c r="C20" s="3">
        <v>0</v>
      </c>
      <c r="D20" s="3">
        <v>0</v>
      </c>
      <c r="E20" s="3" t="s">
        <v>22</v>
      </c>
      <c r="F20" s="3">
        <v>0</v>
      </c>
      <c r="G20" s="3">
        <v>0</v>
      </c>
      <c r="H20" s="3">
        <v>0</v>
      </c>
      <c r="I20" s="3" t="s">
        <v>22</v>
      </c>
      <c r="J20" s="3">
        <v>0</v>
      </c>
      <c r="K20" s="3">
        <v>0</v>
      </c>
      <c r="L20" s="3">
        <v>0</v>
      </c>
      <c r="M20" s="3" t="s">
        <v>22</v>
      </c>
      <c r="N20" s="3">
        <f t="shared" si="0"/>
        <v>18537878</v>
      </c>
      <c r="O20" s="3" t="s">
        <v>22</v>
      </c>
      <c r="P20" s="3">
        <f t="shared" si="1"/>
        <v>18537878</v>
      </c>
      <c r="Q20" s="3">
        <f t="shared" si="2"/>
        <v>18537878</v>
      </c>
    </row>
    <row r="21" spans="1:17" x14ac:dyDescent="0.25">
      <c r="A21" s="3" t="s">
        <v>23</v>
      </c>
      <c r="B21" s="3">
        <v>74687661</v>
      </c>
      <c r="C21" s="3">
        <v>0</v>
      </c>
      <c r="D21" s="3">
        <v>0</v>
      </c>
      <c r="E21" s="3" t="s">
        <v>23</v>
      </c>
      <c r="F21" s="3">
        <v>17686446</v>
      </c>
      <c r="G21" s="3">
        <v>4289964</v>
      </c>
      <c r="H21" s="3">
        <v>0</v>
      </c>
      <c r="I21" s="3" t="s">
        <v>23</v>
      </c>
      <c r="J21" s="3">
        <v>686340</v>
      </c>
      <c r="K21" s="3">
        <v>1168030</v>
      </c>
      <c r="L21" s="3">
        <v>1632883</v>
      </c>
      <c r="M21" s="3" t="s">
        <v>23</v>
      </c>
      <c r="N21" s="3">
        <f t="shared" si="0"/>
        <v>100151324</v>
      </c>
      <c r="O21" s="3" t="s">
        <v>23</v>
      </c>
      <c r="P21" s="3">
        <f t="shared" si="1"/>
        <v>93060447</v>
      </c>
      <c r="Q21" s="3">
        <f t="shared" si="2"/>
        <v>92374107</v>
      </c>
    </row>
    <row r="22" spans="1:17" x14ac:dyDescent="0.25">
      <c r="A22" s="3" t="s">
        <v>24</v>
      </c>
      <c r="B22" s="3">
        <v>44665533</v>
      </c>
      <c r="C22" s="3">
        <v>0</v>
      </c>
      <c r="D22" s="3">
        <v>0</v>
      </c>
      <c r="E22" s="3" t="s">
        <v>24</v>
      </c>
      <c r="F22" s="3">
        <v>46334424</v>
      </c>
      <c r="G22" s="3">
        <v>0</v>
      </c>
      <c r="H22" s="3">
        <v>0</v>
      </c>
      <c r="I22" s="3" t="s">
        <v>24</v>
      </c>
      <c r="J22" s="3">
        <v>2726779</v>
      </c>
      <c r="K22" s="3">
        <v>0</v>
      </c>
      <c r="L22" s="3">
        <v>0</v>
      </c>
      <c r="M22" s="3" t="s">
        <v>24</v>
      </c>
      <c r="N22" s="3">
        <f t="shared" si="0"/>
        <v>93726736</v>
      </c>
      <c r="O22" s="3" t="s">
        <v>24</v>
      </c>
      <c r="P22" s="3">
        <f t="shared" si="1"/>
        <v>93726736</v>
      </c>
      <c r="Q22" s="3">
        <f t="shared" si="2"/>
        <v>90999957</v>
      </c>
    </row>
    <row r="23" spans="1:17" x14ac:dyDescent="0.3">
      <c r="A23" s="3" t="s">
        <v>25</v>
      </c>
      <c r="B23" s="3">
        <v>26997017</v>
      </c>
      <c r="C23" s="3">
        <v>0</v>
      </c>
      <c r="D23" s="3">
        <v>0</v>
      </c>
      <c r="E23" s="3" t="s">
        <v>25</v>
      </c>
      <c r="F23" s="3">
        <v>80247031</v>
      </c>
      <c r="G23" s="3">
        <v>0</v>
      </c>
      <c r="H23" s="3">
        <v>0</v>
      </c>
      <c r="I23" s="3" t="s">
        <v>25</v>
      </c>
      <c r="J23" s="3">
        <v>1099768</v>
      </c>
      <c r="K23" s="3">
        <v>0</v>
      </c>
      <c r="L23" s="3">
        <v>0</v>
      </c>
      <c r="M23" s="3" t="s">
        <v>25</v>
      </c>
      <c r="N23" s="3">
        <f t="shared" si="0"/>
        <v>108343816</v>
      </c>
      <c r="O23" s="3" t="s">
        <v>25</v>
      </c>
      <c r="P23" s="3">
        <f t="shared" si="1"/>
        <v>108343816</v>
      </c>
      <c r="Q23" s="3">
        <f t="shared" si="2"/>
        <v>107244048</v>
      </c>
    </row>
    <row r="24" spans="1:17" x14ac:dyDescent="0.3">
      <c r="A24" s="3" t="s">
        <v>26</v>
      </c>
      <c r="B24" s="3">
        <v>185542507</v>
      </c>
      <c r="C24" s="3">
        <v>0</v>
      </c>
      <c r="D24" s="3">
        <v>0</v>
      </c>
      <c r="E24" s="3" t="s">
        <v>26</v>
      </c>
      <c r="F24" s="3">
        <v>8672160</v>
      </c>
      <c r="G24" s="3">
        <v>362288</v>
      </c>
      <c r="H24" s="3">
        <v>0</v>
      </c>
      <c r="I24" s="3" t="s">
        <v>26</v>
      </c>
      <c r="J24" s="3">
        <v>1109629</v>
      </c>
      <c r="K24" s="3">
        <v>450401</v>
      </c>
      <c r="L24" s="3">
        <v>0</v>
      </c>
      <c r="M24" s="3" t="s">
        <v>26</v>
      </c>
      <c r="N24" s="3">
        <f t="shared" si="0"/>
        <v>196136985</v>
      </c>
      <c r="O24" s="3" t="s">
        <v>26</v>
      </c>
      <c r="P24" s="3">
        <f t="shared" si="1"/>
        <v>195324296</v>
      </c>
      <c r="Q24" s="3">
        <f t="shared" si="2"/>
        <v>194214667</v>
      </c>
    </row>
    <row r="25" spans="1:17" x14ac:dyDescent="0.3">
      <c r="A25" s="3" t="s">
        <v>27</v>
      </c>
      <c r="B25" s="3">
        <v>16762793</v>
      </c>
      <c r="C25" s="3">
        <v>0</v>
      </c>
      <c r="D25" s="3">
        <v>0</v>
      </c>
      <c r="E25" s="3" t="s">
        <v>27</v>
      </c>
      <c r="F25" s="3">
        <v>0</v>
      </c>
      <c r="G25" s="3">
        <v>0</v>
      </c>
      <c r="H25" s="3">
        <v>0</v>
      </c>
      <c r="I25" s="3" t="s">
        <v>27</v>
      </c>
      <c r="J25" s="3">
        <v>19482832</v>
      </c>
      <c r="K25" s="3">
        <v>0</v>
      </c>
      <c r="L25" s="3">
        <v>0</v>
      </c>
      <c r="M25" s="3" t="s">
        <v>27</v>
      </c>
      <c r="N25" s="3">
        <f t="shared" si="0"/>
        <v>36245625</v>
      </c>
      <c r="O25" s="3" t="s">
        <v>27</v>
      </c>
      <c r="P25" s="3">
        <f t="shared" si="1"/>
        <v>36245625</v>
      </c>
      <c r="Q25" s="3">
        <f t="shared" si="2"/>
        <v>16762793</v>
      </c>
    </row>
    <row r="26" spans="1:17" x14ac:dyDescent="0.3">
      <c r="A26" s="3" t="s">
        <v>28</v>
      </c>
      <c r="B26" s="3">
        <v>74567490</v>
      </c>
      <c r="C26" s="3">
        <v>0</v>
      </c>
      <c r="D26" s="3">
        <v>0</v>
      </c>
      <c r="E26" s="3" t="s">
        <v>28</v>
      </c>
      <c r="F26" s="3">
        <v>528981</v>
      </c>
      <c r="G26" s="3">
        <v>0</v>
      </c>
      <c r="H26" s="3">
        <v>0</v>
      </c>
      <c r="I26" s="3" t="s">
        <v>28</v>
      </c>
      <c r="J26" s="3">
        <v>54526054</v>
      </c>
      <c r="K26" s="3">
        <v>0</v>
      </c>
      <c r="L26" s="3">
        <v>0</v>
      </c>
      <c r="M26" s="3" t="s">
        <v>28</v>
      </c>
      <c r="N26" s="3">
        <f t="shared" si="0"/>
        <v>129622525</v>
      </c>
      <c r="O26" s="3" t="s">
        <v>28</v>
      </c>
      <c r="P26" s="3">
        <f t="shared" si="1"/>
        <v>129622525</v>
      </c>
      <c r="Q26" s="3">
        <f t="shared" si="2"/>
        <v>75096471</v>
      </c>
    </row>
    <row r="27" spans="1:17" x14ac:dyDescent="0.3">
      <c r="A27" s="3" t="s">
        <v>29</v>
      </c>
      <c r="B27" s="3">
        <v>400232</v>
      </c>
      <c r="C27" s="3">
        <v>0</v>
      </c>
      <c r="D27" s="3">
        <v>0</v>
      </c>
      <c r="E27" s="3" t="s">
        <v>29</v>
      </c>
      <c r="F27" s="3">
        <v>0</v>
      </c>
      <c r="G27" s="3">
        <v>0</v>
      </c>
      <c r="H27" s="3">
        <v>0</v>
      </c>
      <c r="I27" s="3" t="s">
        <v>29</v>
      </c>
      <c r="J27" s="3">
        <v>929000</v>
      </c>
      <c r="K27" s="3">
        <v>0</v>
      </c>
      <c r="L27" s="3">
        <v>0</v>
      </c>
      <c r="M27" s="3" t="s">
        <v>29</v>
      </c>
      <c r="N27" s="3">
        <f t="shared" si="0"/>
        <v>1329232</v>
      </c>
      <c r="O27" s="3" t="s">
        <v>29</v>
      </c>
      <c r="P27" s="3">
        <f t="shared" si="1"/>
        <v>1329232</v>
      </c>
      <c r="Q27" s="3">
        <f t="shared" si="2"/>
        <v>400232</v>
      </c>
    </row>
    <row r="28" spans="1:17" x14ac:dyDescent="0.3">
      <c r="A28" s="3" t="s">
        <v>30</v>
      </c>
      <c r="B28" s="3">
        <v>16889748</v>
      </c>
      <c r="C28" s="3">
        <v>0</v>
      </c>
      <c r="D28" s="3">
        <v>0</v>
      </c>
      <c r="E28" s="3" t="s">
        <v>30</v>
      </c>
      <c r="F28" s="3">
        <v>947076</v>
      </c>
      <c r="G28" s="3">
        <v>0</v>
      </c>
      <c r="H28" s="3">
        <v>0</v>
      </c>
      <c r="I28" s="3" t="s">
        <v>30</v>
      </c>
      <c r="J28" s="3">
        <v>2134963</v>
      </c>
      <c r="K28" s="3">
        <v>444956</v>
      </c>
      <c r="L28" s="3">
        <v>0</v>
      </c>
      <c r="M28" s="3" t="s">
        <v>30</v>
      </c>
      <c r="N28" s="3">
        <f t="shared" si="0"/>
        <v>20416743</v>
      </c>
      <c r="O28" s="3" t="s">
        <v>30</v>
      </c>
      <c r="P28" s="3">
        <f t="shared" si="1"/>
        <v>19971787</v>
      </c>
      <c r="Q28" s="3">
        <f t="shared" si="2"/>
        <v>17836824</v>
      </c>
    </row>
    <row r="29" spans="1:17" x14ac:dyDescent="0.3">
      <c r="A29" s="3" t="s">
        <v>31</v>
      </c>
      <c r="B29" s="3">
        <v>2500000</v>
      </c>
      <c r="C29" s="3">
        <v>0</v>
      </c>
      <c r="D29" s="3">
        <v>0</v>
      </c>
      <c r="E29" s="3" t="s">
        <v>31</v>
      </c>
      <c r="F29" s="3">
        <v>7695046</v>
      </c>
      <c r="G29" s="3">
        <v>614017</v>
      </c>
      <c r="H29" s="3">
        <v>0</v>
      </c>
      <c r="I29" s="3" t="s">
        <v>31</v>
      </c>
      <c r="J29" s="3">
        <v>32020652</v>
      </c>
      <c r="K29" s="3">
        <v>0</v>
      </c>
      <c r="L29" s="3">
        <v>0</v>
      </c>
      <c r="M29" s="3" t="s">
        <v>31</v>
      </c>
      <c r="N29" s="3">
        <f t="shared" si="0"/>
        <v>42829715</v>
      </c>
      <c r="O29" s="3" t="s">
        <v>31</v>
      </c>
      <c r="P29" s="3">
        <f t="shared" si="1"/>
        <v>42215698</v>
      </c>
      <c r="Q29" s="3">
        <f t="shared" si="2"/>
        <v>10195046</v>
      </c>
    </row>
    <row r="30" spans="1:17" x14ac:dyDescent="0.3">
      <c r="A30" s="3" t="s">
        <v>32</v>
      </c>
      <c r="B30" s="3">
        <v>0</v>
      </c>
      <c r="C30" s="3">
        <v>0</v>
      </c>
      <c r="D30" s="3">
        <v>0</v>
      </c>
      <c r="E30" s="3" t="s">
        <v>32</v>
      </c>
      <c r="F30" s="3">
        <v>0</v>
      </c>
      <c r="G30" s="3">
        <v>0</v>
      </c>
      <c r="H30" s="3">
        <v>0</v>
      </c>
      <c r="I30" s="3" t="s">
        <v>32</v>
      </c>
      <c r="J30" s="3">
        <v>0</v>
      </c>
      <c r="K30" s="3">
        <v>0</v>
      </c>
      <c r="L30" s="3">
        <v>10000</v>
      </c>
      <c r="M30" s="3" t="s">
        <v>32</v>
      </c>
      <c r="N30" s="3">
        <f t="shared" si="0"/>
        <v>10000</v>
      </c>
      <c r="O30" s="3" t="s">
        <v>32</v>
      </c>
      <c r="P30" s="3">
        <f t="shared" si="1"/>
        <v>0</v>
      </c>
      <c r="Q30" s="3">
        <f t="shared" si="2"/>
        <v>0</v>
      </c>
    </row>
    <row r="31" spans="1:17" x14ac:dyDescent="0.3">
      <c r="A31" s="3" t="s">
        <v>33</v>
      </c>
      <c r="B31" s="3">
        <v>375390355</v>
      </c>
      <c r="C31" s="3">
        <v>0</v>
      </c>
      <c r="D31" s="3">
        <v>0</v>
      </c>
      <c r="E31" s="3" t="s">
        <v>33</v>
      </c>
      <c r="F31" s="3">
        <v>34805103</v>
      </c>
      <c r="G31" s="3">
        <v>868335</v>
      </c>
      <c r="H31" s="3">
        <v>0</v>
      </c>
      <c r="I31" s="3" t="s">
        <v>33</v>
      </c>
      <c r="J31" s="3">
        <v>7429280</v>
      </c>
      <c r="K31" s="3">
        <v>0</v>
      </c>
      <c r="L31" s="3">
        <v>0</v>
      </c>
      <c r="M31" s="3" t="s">
        <v>33</v>
      </c>
      <c r="N31" s="3">
        <f t="shared" si="0"/>
        <v>418493073</v>
      </c>
      <c r="O31" s="3" t="s">
        <v>33</v>
      </c>
      <c r="P31" s="3">
        <f t="shared" si="1"/>
        <v>417624738</v>
      </c>
      <c r="Q31" s="3">
        <f t="shared" si="2"/>
        <v>410195458</v>
      </c>
    </row>
    <row r="32" spans="1:17" x14ac:dyDescent="0.3">
      <c r="A32" s="3" t="s">
        <v>34</v>
      </c>
      <c r="B32" s="3">
        <v>11506671</v>
      </c>
      <c r="C32" s="3">
        <v>0</v>
      </c>
      <c r="D32" s="3">
        <v>0</v>
      </c>
      <c r="E32" s="3" t="s">
        <v>34</v>
      </c>
      <c r="F32" s="3">
        <v>12866025</v>
      </c>
      <c r="G32" s="3">
        <v>468722</v>
      </c>
      <c r="H32" s="3">
        <v>0</v>
      </c>
      <c r="I32" s="3" t="s">
        <v>34</v>
      </c>
      <c r="J32" s="3">
        <v>82324597</v>
      </c>
      <c r="K32" s="3">
        <v>0</v>
      </c>
      <c r="L32" s="3">
        <v>263958</v>
      </c>
      <c r="M32" s="3" t="s">
        <v>34</v>
      </c>
      <c r="N32" s="3">
        <f t="shared" si="0"/>
        <v>107429973</v>
      </c>
      <c r="O32" s="3" t="s">
        <v>34</v>
      </c>
      <c r="P32" s="3">
        <f t="shared" si="1"/>
        <v>106697293</v>
      </c>
      <c r="Q32" s="3">
        <f t="shared" si="2"/>
        <v>24372696</v>
      </c>
    </row>
    <row r="33" spans="1:17" x14ac:dyDescent="0.3">
      <c r="A33" s="3" t="s">
        <v>35</v>
      </c>
      <c r="B33" s="3">
        <v>917223000</v>
      </c>
      <c r="C33" s="3">
        <v>0</v>
      </c>
      <c r="D33" s="3">
        <v>0</v>
      </c>
      <c r="E33" s="3" t="s">
        <v>35</v>
      </c>
      <c r="F33" s="3">
        <v>11209000</v>
      </c>
      <c r="G33" s="3">
        <v>0</v>
      </c>
      <c r="H33" s="3">
        <v>0</v>
      </c>
      <c r="I33" s="3" t="s">
        <v>35</v>
      </c>
      <c r="J33" s="3">
        <v>41655000</v>
      </c>
      <c r="K33" s="3">
        <v>0</v>
      </c>
      <c r="L33" s="3">
        <v>0</v>
      </c>
      <c r="M33" s="3" t="s">
        <v>35</v>
      </c>
      <c r="N33" s="3">
        <f t="shared" si="0"/>
        <v>970087000</v>
      </c>
      <c r="O33" s="3" t="s">
        <v>35</v>
      </c>
      <c r="P33" s="3">
        <f t="shared" si="1"/>
        <v>970087000</v>
      </c>
      <c r="Q33" s="3">
        <f t="shared" si="2"/>
        <v>928432000</v>
      </c>
    </row>
    <row r="34" spans="1:17" x14ac:dyDescent="0.3">
      <c r="A34" s="3" t="s">
        <v>36</v>
      </c>
      <c r="B34" s="3">
        <v>222729576</v>
      </c>
      <c r="C34" s="3">
        <v>0</v>
      </c>
      <c r="D34" s="3">
        <v>0</v>
      </c>
      <c r="E34" s="3" t="s">
        <v>36</v>
      </c>
      <c r="F34" s="3">
        <v>82934137</v>
      </c>
      <c r="G34" s="3">
        <v>388000</v>
      </c>
      <c r="H34" s="3">
        <v>0</v>
      </c>
      <c r="I34" s="3" t="s">
        <v>36</v>
      </c>
      <c r="J34" s="3">
        <v>6144261</v>
      </c>
      <c r="K34" s="3">
        <v>312761</v>
      </c>
      <c r="L34" s="3">
        <v>0</v>
      </c>
      <c r="M34" s="3" t="s">
        <v>36</v>
      </c>
      <c r="N34" s="3">
        <f t="shared" si="0"/>
        <v>312508735</v>
      </c>
      <c r="O34" s="3" t="s">
        <v>36</v>
      </c>
      <c r="P34" s="3">
        <f t="shared" si="1"/>
        <v>311807974</v>
      </c>
      <c r="Q34" s="3">
        <f t="shared" si="2"/>
        <v>305663713</v>
      </c>
    </row>
    <row r="35" spans="1:17" x14ac:dyDescent="0.3">
      <c r="A35" s="3" t="s">
        <v>37</v>
      </c>
      <c r="B35" s="3">
        <v>11063299</v>
      </c>
      <c r="C35" s="3">
        <v>0</v>
      </c>
      <c r="D35" s="3">
        <v>0</v>
      </c>
      <c r="E35" s="3" t="s">
        <v>37</v>
      </c>
      <c r="F35" s="3">
        <v>167445</v>
      </c>
      <c r="G35" s="3">
        <v>12000</v>
      </c>
      <c r="H35" s="3">
        <v>0</v>
      </c>
      <c r="I35" s="3" t="s">
        <v>37</v>
      </c>
      <c r="J35" s="3">
        <v>7469394</v>
      </c>
      <c r="K35" s="3">
        <v>1861707</v>
      </c>
      <c r="L35" s="3">
        <v>0</v>
      </c>
      <c r="M35" s="3" t="s">
        <v>37</v>
      </c>
      <c r="N35" s="3">
        <f t="shared" si="0"/>
        <v>20573845</v>
      </c>
      <c r="O35" s="3" t="s">
        <v>37</v>
      </c>
      <c r="P35" s="3">
        <f t="shared" si="1"/>
        <v>18700138</v>
      </c>
      <c r="Q35" s="3">
        <f t="shared" si="2"/>
        <v>11230744</v>
      </c>
    </row>
    <row r="36" spans="1:17" x14ac:dyDescent="0.3">
      <c r="A36" s="3" t="s">
        <v>38</v>
      </c>
      <c r="B36" s="3">
        <v>94431659</v>
      </c>
      <c r="C36" s="3">
        <v>0</v>
      </c>
      <c r="D36" s="3">
        <v>0</v>
      </c>
      <c r="E36" s="3" t="s">
        <v>38</v>
      </c>
      <c r="F36" s="3">
        <v>0</v>
      </c>
      <c r="G36" s="3">
        <v>0</v>
      </c>
      <c r="H36" s="3">
        <v>0</v>
      </c>
      <c r="I36" s="3" t="s">
        <v>38</v>
      </c>
      <c r="J36" s="3">
        <v>37252712</v>
      </c>
      <c r="K36" s="3">
        <v>0</v>
      </c>
      <c r="L36" s="3">
        <v>0</v>
      </c>
      <c r="M36" s="3" t="s">
        <v>38</v>
      </c>
      <c r="N36" s="3">
        <f t="shared" si="0"/>
        <v>131684371</v>
      </c>
      <c r="O36" s="3" t="s">
        <v>38</v>
      </c>
      <c r="P36" s="3">
        <f t="shared" si="1"/>
        <v>131684371</v>
      </c>
      <c r="Q36" s="3">
        <f t="shared" si="2"/>
        <v>94431659</v>
      </c>
    </row>
    <row r="37" spans="1:17" x14ac:dyDescent="0.3">
      <c r="A37" s="3" t="s">
        <v>39</v>
      </c>
      <c r="B37" s="3">
        <v>15067176</v>
      </c>
      <c r="C37" s="3">
        <v>0</v>
      </c>
      <c r="D37" s="3">
        <v>0</v>
      </c>
      <c r="E37" s="3" t="s">
        <v>39</v>
      </c>
      <c r="F37" s="3">
        <v>71115637</v>
      </c>
      <c r="G37" s="3">
        <v>0</v>
      </c>
      <c r="H37" s="3">
        <v>0</v>
      </c>
      <c r="I37" s="3" t="s">
        <v>39</v>
      </c>
      <c r="J37" s="3">
        <v>11751917</v>
      </c>
      <c r="K37" s="3">
        <v>32859</v>
      </c>
      <c r="L37" s="3">
        <v>0</v>
      </c>
      <c r="M37" s="3" t="s">
        <v>39</v>
      </c>
      <c r="N37" s="3">
        <f t="shared" si="0"/>
        <v>97967589</v>
      </c>
      <c r="O37" s="3" t="s">
        <v>39</v>
      </c>
      <c r="P37" s="3">
        <f t="shared" si="1"/>
        <v>97934730</v>
      </c>
      <c r="Q37" s="3">
        <f t="shared" si="2"/>
        <v>86182813</v>
      </c>
    </row>
    <row r="38" spans="1:17" x14ac:dyDescent="0.3">
      <c r="A38" s="3" t="s">
        <v>40</v>
      </c>
      <c r="B38" s="3">
        <v>71627614</v>
      </c>
      <c r="C38" s="3">
        <v>0</v>
      </c>
      <c r="D38" s="3">
        <v>0</v>
      </c>
      <c r="E38" s="3" t="s">
        <v>40</v>
      </c>
      <c r="F38" s="3">
        <v>489572</v>
      </c>
      <c r="G38" s="3">
        <v>0</v>
      </c>
      <c r="H38" s="3">
        <v>0</v>
      </c>
      <c r="I38" s="3" t="s">
        <v>40</v>
      </c>
      <c r="J38" s="3">
        <v>0</v>
      </c>
      <c r="K38" s="3">
        <v>0</v>
      </c>
      <c r="L38" s="3">
        <v>22138</v>
      </c>
      <c r="M38" s="3" t="s">
        <v>40</v>
      </c>
      <c r="N38" s="3">
        <f t="shared" si="0"/>
        <v>72139324</v>
      </c>
      <c r="O38" s="3" t="s">
        <v>40</v>
      </c>
      <c r="P38" s="3">
        <f t="shared" si="1"/>
        <v>72117186</v>
      </c>
      <c r="Q38" s="3">
        <f t="shared" si="2"/>
        <v>72117186</v>
      </c>
    </row>
    <row r="39" spans="1:17" x14ac:dyDescent="0.3">
      <c r="A39" s="3" t="s">
        <v>41</v>
      </c>
      <c r="B39" s="3">
        <v>394300913</v>
      </c>
      <c r="C39" s="3">
        <v>0</v>
      </c>
      <c r="D39" s="3">
        <v>0</v>
      </c>
      <c r="E39" s="3" t="s">
        <v>41</v>
      </c>
      <c r="F39" s="3">
        <v>39107106</v>
      </c>
      <c r="G39" s="3">
        <v>0</v>
      </c>
      <c r="H39" s="3">
        <v>0</v>
      </c>
      <c r="I39" s="3" t="s">
        <v>41</v>
      </c>
      <c r="J39" s="3">
        <v>1813000</v>
      </c>
      <c r="K39" s="3">
        <v>548786</v>
      </c>
      <c r="L39" s="3">
        <v>44793</v>
      </c>
      <c r="M39" s="3" t="s">
        <v>41</v>
      </c>
      <c r="N39" s="3">
        <f t="shared" si="0"/>
        <v>435814598</v>
      </c>
      <c r="O39" s="3" t="s">
        <v>41</v>
      </c>
      <c r="P39" s="3">
        <f t="shared" si="1"/>
        <v>435221019</v>
      </c>
      <c r="Q39" s="3">
        <f t="shared" si="2"/>
        <v>433408019</v>
      </c>
    </row>
    <row r="40" spans="1:17" x14ac:dyDescent="0.3">
      <c r="A40" s="3" t="s">
        <v>42</v>
      </c>
      <c r="B40" s="3">
        <v>5537913</v>
      </c>
      <c r="C40" s="3">
        <v>0</v>
      </c>
      <c r="D40" s="3">
        <v>0</v>
      </c>
      <c r="E40" s="3" t="s">
        <v>42</v>
      </c>
      <c r="F40" s="3">
        <v>1089977</v>
      </c>
      <c r="G40" s="3">
        <v>274315</v>
      </c>
      <c r="H40" s="3">
        <v>0</v>
      </c>
      <c r="I40" s="3" t="s">
        <v>42</v>
      </c>
      <c r="J40" s="3">
        <v>0</v>
      </c>
      <c r="K40" s="3">
        <v>0</v>
      </c>
      <c r="L40" s="3">
        <v>0</v>
      </c>
      <c r="M40" s="3" t="s">
        <v>42</v>
      </c>
      <c r="N40" s="3">
        <f t="shared" si="0"/>
        <v>6902205</v>
      </c>
      <c r="O40" s="3" t="s">
        <v>42</v>
      </c>
      <c r="P40" s="3">
        <f t="shared" si="1"/>
        <v>6627890</v>
      </c>
      <c r="Q40" s="3">
        <f t="shared" si="2"/>
        <v>6627890</v>
      </c>
    </row>
    <row r="41" spans="1:17" x14ac:dyDescent="0.3">
      <c r="A41" s="3" t="s">
        <v>43</v>
      </c>
      <c r="B41" s="3">
        <v>9418904</v>
      </c>
      <c r="C41" s="3">
        <v>0</v>
      </c>
      <c r="D41" s="3">
        <v>0</v>
      </c>
      <c r="E41" s="3" t="s">
        <v>43</v>
      </c>
      <c r="F41" s="3">
        <v>0</v>
      </c>
      <c r="G41" s="3">
        <v>0</v>
      </c>
      <c r="H41" s="3">
        <v>0</v>
      </c>
      <c r="I41" s="3" t="s">
        <v>43</v>
      </c>
      <c r="J41" s="3">
        <v>0</v>
      </c>
      <c r="K41" s="3">
        <v>0</v>
      </c>
      <c r="L41" s="3">
        <v>0</v>
      </c>
      <c r="M41" s="3" t="s">
        <v>43</v>
      </c>
      <c r="N41" s="3">
        <f t="shared" si="0"/>
        <v>9418904</v>
      </c>
      <c r="O41" s="3" t="s">
        <v>43</v>
      </c>
      <c r="P41" s="3">
        <f t="shared" si="1"/>
        <v>9418904</v>
      </c>
      <c r="Q41" s="3">
        <f t="shared" si="2"/>
        <v>9418904</v>
      </c>
    </row>
    <row r="42" spans="1:17" x14ac:dyDescent="0.3">
      <c r="A42" s="3" t="s">
        <v>44</v>
      </c>
      <c r="B42" s="3">
        <v>29103230</v>
      </c>
      <c r="C42" s="3">
        <v>0</v>
      </c>
      <c r="D42" s="3">
        <v>0</v>
      </c>
      <c r="E42" s="3" t="s">
        <v>44</v>
      </c>
      <c r="F42" s="3">
        <v>0</v>
      </c>
      <c r="G42" s="3">
        <v>0</v>
      </c>
      <c r="H42" s="3">
        <v>0</v>
      </c>
      <c r="I42" s="3" t="s">
        <v>44</v>
      </c>
      <c r="J42" s="3">
        <v>327481593</v>
      </c>
      <c r="K42" s="3">
        <v>3410350</v>
      </c>
      <c r="L42" s="3">
        <v>0</v>
      </c>
      <c r="M42" s="3" t="s">
        <v>44</v>
      </c>
      <c r="N42" s="3">
        <f t="shared" si="0"/>
        <v>359995173</v>
      </c>
      <c r="O42" s="3" t="s">
        <v>44</v>
      </c>
      <c r="P42" s="3">
        <f t="shared" si="1"/>
        <v>356584823</v>
      </c>
      <c r="Q42" s="3">
        <f t="shared" si="2"/>
        <v>29103230</v>
      </c>
    </row>
    <row r="43" spans="1:17" x14ac:dyDescent="0.3">
      <c r="A43" s="3" t="s">
        <v>45</v>
      </c>
      <c r="B43" s="3">
        <v>38285069</v>
      </c>
      <c r="C43" s="3">
        <v>0</v>
      </c>
      <c r="D43" s="3">
        <v>0</v>
      </c>
      <c r="E43" s="3" t="s">
        <v>45</v>
      </c>
      <c r="F43" s="3">
        <v>0</v>
      </c>
      <c r="G43" s="3">
        <v>0</v>
      </c>
      <c r="H43" s="3">
        <v>0</v>
      </c>
      <c r="I43" s="3" t="s">
        <v>45</v>
      </c>
      <c r="J43" s="3">
        <v>0</v>
      </c>
      <c r="K43" s="3">
        <v>0</v>
      </c>
      <c r="L43" s="3">
        <v>0</v>
      </c>
      <c r="M43" s="3" t="s">
        <v>45</v>
      </c>
      <c r="N43" s="3">
        <f t="shared" si="0"/>
        <v>38285069</v>
      </c>
      <c r="O43" s="3" t="s">
        <v>45</v>
      </c>
      <c r="P43" s="3">
        <f t="shared" si="1"/>
        <v>38285069</v>
      </c>
      <c r="Q43" s="3">
        <f t="shared" si="2"/>
        <v>38285069</v>
      </c>
    </row>
    <row r="44" spans="1:17" x14ac:dyDescent="0.3">
      <c r="A44" s="3" t="s">
        <v>46</v>
      </c>
      <c r="B44" s="3">
        <v>225382</v>
      </c>
      <c r="C44" s="3">
        <v>0</v>
      </c>
      <c r="D44" s="3">
        <v>0</v>
      </c>
      <c r="E44" s="3" t="s">
        <v>46</v>
      </c>
      <c r="F44" s="3">
        <v>0</v>
      </c>
      <c r="G44" s="3">
        <v>0</v>
      </c>
      <c r="H44" s="3">
        <v>0</v>
      </c>
      <c r="I44" s="3" t="s">
        <v>46</v>
      </c>
      <c r="J44" s="3">
        <v>5337050</v>
      </c>
      <c r="K44" s="3">
        <v>0</v>
      </c>
      <c r="L44" s="3">
        <v>0</v>
      </c>
      <c r="M44" s="3" t="s">
        <v>46</v>
      </c>
      <c r="N44" s="3">
        <f t="shared" si="0"/>
        <v>5562432</v>
      </c>
      <c r="O44" s="3" t="s">
        <v>46</v>
      </c>
      <c r="P44" s="3">
        <f t="shared" si="1"/>
        <v>5562432</v>
      </c>
      <c r="Q44" s="3">
        <f t="shared" si="2"/>
        <v>225382</v>
      </c>
    </row>
    <row r="45" spans="1:17" x14ac:dyDescent="0.3">
      <c r="A45" s="3" t="s">
        <v>47</v>
      </c>
      <c r="B45" s="3">
        <v>77844738</v>
      </c>
      <c r="C45" s="3">
        <v>0</v>
      </c>
      <c r="D45" s="3">
        <v>0</v>
      </c>
      <c r="E45" s="3" t="s">
        <v>47</v>
      </c>
      <c r="F45" s="3">
        <v>40712851</v>
      </c>
      <c r="G45" s="3">
        <v>0</v>
      </c>
      <c r="H45" s="3">
        <v>0</v>
      </c>
      <c r="I45" s="3" t="s">
        <v>47</v>
      </c>
      <c r="J45" s="3">
        <v>287830406</v>
      </c>
      <c r="K45" s="3">
        <v>0</v>
      </c>
      <c r="L45" s="3">
        <v>0</v>
      </c>
      <c r="M45" s="3" t="s">
        <v>47</v>
      </c>
      <c r="N45" s="3">
        <f t="shared" si="0"/>
        <v>406387995</v>
      </c>
      <c r="O45" s="3" t="s">
        <v>47</v>
      </c>
      <c r="P45" s="3">
        <f t="shared" si="1"/>
        <v>406387995</v>
      </c>
      <c r="Q45" s="3">
        <f t="shared" si="2"/>
        <v>118557589</v>
      </c>
    </row>
    <row r="46" spans="1:17" x14ac:dyDescent="0.3">
      <c r="A46" s="3" t="s">
        <v>48</v>
      </c>
      <c r="B46" s="3">
        <v>357868550</v>
      </c>
      <c r="C46" s="3">
        <v>0</v>
      </c>
      <c r="D46" s="3">
        <v>0</v>
      </c>
      <c r="E46" s="3" t="s">
        <v>48</v>
      </c>
      <c r="F46" s="3">
        <v>510945105</v>
      </c>
      <c r="G46" s="3">
        <v>70639495</v>
      </c>
      <c r="H46" s="3">
        <v>98092</v>
      </c>
      <c r="I46" s="3" t="s">
        <v>48</v>
      </c>
      <c r="J46" s="3">
        <v>0</v>
      </c>
      <c r="K46" s="3">
        <v>0</v>
      </c>
      <c r="L46" s="3">
        <v>0</v>
      </c>
      <c r="M46" s="3" t="s">
        <v>48</v>
      </c>
      <c r="N46" s="3">
        <f t="shared" si="0"/>
        <v>939551242</v>
      </c>
      <c r="O46" s="3" t="s">
        <v>48</v>
      </c>
      <c r="P46" s="3">
        <f t="shared" si="1"/>
        <v>868813655</v>
      </c>
      <c r="Q46" s="3">
        <f t="shared" si="2"/>
        <v>868813655</v>
      </c>
    </row>
    <row r="47" spans="1:17" x14ac:dyDescent="0.3">
      <c r="A47" s="3" t="s">
        <v>49</v>
      </c>
      <c r="B47" s="3">
        <v>2439397</v>
      </c>
      <c r="C47" s="3">
        <v>0</v>
      </c>
      <c r="D47" s="3">
        <v>0</v>
      </c>
      <c r="E47" s="3" t="s">
        <v>49</v>
      </c>
      <c r="F47" s="3">
        <v>146748</v>
      </c>
      <c r="G47" s="3">
        <v>0</v>
      </c>
      <c r="H47" s="3">
        <v>0</v>
      </c>
      <c r="I47" s="3" t="s">
        <v>49</v>
      </c>
      <c r="J47" s="3">
        <v>11646950</v>
      </c>
      <c r="K47" s="3">
        <v>0</v>
      </c>
      <c r="L47" s="3">
        <v>0</v>
      </c>
      <c r="M47" s="3" t="s">
        <v>49</v>
      </c>
      <c r="N47" s="3">
        <f t="shared" si="0"/>
        <v>14233095</v>
      </c>
      <c r="O47" s="3" t="s">
        <v>49</v>
      </c>
      <c r="P47" s="3">
        <f t="shared" si="1"/>
        <v>14233095</v>
      </c>
      <c r="Q47" s="3">
        <f t="shared" si="2"/>
        <v>2586145</v>
      </c>
    </row>
    <row r="48" spans="1:17" x14ac:dyDescent="0.3">
      <c r="A48" s="3" t="s">
        <v>50</v>
      </c>
      <c r="B48" s="3">
        <v>15344318</v>
      </c>
      <c r="C48" s="3">
        <v>833985</v>
      </c>
      <c r="D48" s="3">
        <v>0</v>
      </c>
      <c r="E48" s="3" t="s">
        <v>50</v>
      </c>
      <c r="F48" s="3">
        <v>2638241</v>
      </c>
      <c r="G48" s="3">
        <v>0</v>
      </c>
      <c r="H48" s="3">
        <v>2504724</v>
      </c>
      <c r="I48" s="3" t="s">
        <v>50</v>
      </c>
      <c r="J48" s="3">
        <v>69800</v>
      </c>
      <c r="K48" s="3">
        <v>0</v>
      </c>
      <c r="L48" s="3">
        <v>0</v>
      </c>
      <c r="M48" s="3" t="s">
        <v>50</v>
      </c>
      <c r="N48" s="3">
        <f t="shared" si="0"/>
        <v>21391068</v>
      </c>
      <c r="O48" s="3" t="s">
        <v>50</v>
      </c>
      <c r="P48" s="3">
        <f t="shared" si="1"/>
        <v>18052359</v>
      </c>
      <c r="Q48" s="3">
        <f t="shared" si="2"/>
        <v>17982559</v>
      </c>
    </row>
    <row r="49" spans="1:17" x14ac:dyDescent="0.3">
      <c r="A49" s="3" t="s">
        <v>51</v>
      </c>
      <c r="B49" s="3">
        <v>105109364</v>
      </c>
      <c r="C49" s="3">
        <v>0</v>
      </c>
      <c r="D49" s="3">
        <v>0</v>
      </c>
      <c r="E49" s="3" t="s">
        <v>51</v>
      </c>
      <c r="F49" s="3">
        <v>217450388</v>
      </c>
      <c r="G49" s="3">
        <v>61377919</v>
      </c>
      <c r="H49" s="3">
        <v>0</v>
      </c>
      <c r="I49" s="3" t="s">
        <v>51</v>
      </c>
      <c r="J49" s="3">
        <v>72641390</v>
      </c>
      <c r="K49" s="3">
        <v>21653676</v>
      </c>
      <c r="L49" s="3">
        <v>0</v>
      </c>
      <c r="M49" s="3" t="s">
        <v>51</v>
      </c>
      <c r="N49" s="3">
        <f t="shared" si="0"/>
        <v>478232737</v>
      </c>
      <c r="O49" s="3" t="s">
        <v>51</v>
      </c>
      <c r="P49" s="3">
        <f t="shared" si="1"/>
        <v>395201142</v>
      </c>
      <c r="Q49" s="3">
        <f t="shared" si="2"/>
        <v>322559752</v>
      </c>
    </row>
    <row r="50" spans="1:17" x14ac:dyDescent="0.3">
      <c r="A50" s="3" t="s">
        <v>52</v>
      </c>
      <c r="B50" s="3">
        <v>287383592</v>
      </c>
      <c r="C50" s="3">
        <v>0</v>
      </c>
      <c r="D50" s="3">
        <v>0</v>
      </c>
      <c r="E50" s="3" t="s">
        <v>52</v>
      </c>
      <c r="F50" s="3">
        <v>41283517</v>
      </c>
      <c r="G50" s="3">
        <v>1600</v>
      </c>
      <c r="H50" s="3">
        <v>468250</v>
      </c>
      <c r="I50" s="3" t="s">
        <v>52</v>
      </c>
      <c r="J50" s="3">
        <v>12440760</v>
      </c>
      <c r="K50" s="3">
        <v>0</v>
      </c>
      <c r="L50" s="3">
        <v>0</v>
      </c>
      <c r="M50" s="3" t="s">
        <v>52</v>
      </c>
      <c r="N50" s="3">
        <f t="shared" si="0"/>
        <v>341577719</v>
      </c>
      <c r="O50" s="3" t="s">
        <v>52</v>
      </c>
      <c r="P50" s="3">
        <f t="shared" si="1"/>
        <v>341107869</v>
      </c>
      <c r="Q50" s="3">
        <f t="shared" si="2"/>
        <v>328667109</v>
      </c>
    </row>
    <row r="51" spans="1:17" x14ac:dyDescent="0.3">
      <c r="A51" s="3" t="s">
        <v>53</v>
      </c>
      <c r="B51" s="3">
        <v>1070017</v>
      </c>
      <c r="C51" s="3">
        <v>0</v>
      </c>
      <c r="D51" s="3">
        <v>0</v>
      </c>
      <c r="E51" s="3" t="s">
        <v>53</v>
      </c>
      <c r="F51" s="3">
        <v>0</v>
      </c>
      <c r="G51" s="3">
        <v>0</v>
      </c>
      <c r="H51" s="3">
        <v>0</v>
      </c>
      <c r="I51" s="3" t="s">
        <v>53</v>
      </c>
      <c r="J51" s="3">
        <v>29943732</v>
      </c>
      <c r="K51" s="3">
        <v>0</v>
      </c>
      <c r="L51" s="3">
        <v>0</v>
      </c>
      <c r="M51" s="3" t="s">
        <v>53</v>
      </c>
      <c r="N51" s="3">
        <f t="shared" si="0"/>
        <v>31013749</v>
      </c>
      <c r="O51" s="3" t="s">
        <v>53</v>
      </c>
      <c r="P51" s="3">
        <f t="shared" si="1"/>
        <v>31013749</v>
      </c>
      <c r="Q51" s="3">
        <f t="shared" si="2"/>
        <v>1070017</v>
      </c>
    </row>
    <row r="52" spans="1:17" x14ac:dyDescent="0.3">
      <c r="A52" s="3" t="s">
        <v>54</v>
      </c>
      <c r="B52" s="3">
        <v>40224387</v>
      </c>
      <c r="C52" s="3">
        <v>0</v>
      </c>
      <c r="D52" s="3">
        <v>0</v>
      </c>
      <c r="E52" s="3" t="s">
        <v>54</v>
      </c>
      <c r="F52" s="3">
        <v>4131111</v>
      </c>
      <c r="G52" s="3">
        <v>0</v>
      </c>
      <c r="H52" s="3">
        <v>0</v>
      </c>
      <c r="I52" s="3" t="s">
        <v>54</v>
      </c>
      <c r="J52" s="3">
        <v>58180792</v>
      </c>
      <c r="K52" s="3">
        <v>375000</v>
      </c>
      <c r="L52" s="3">
        <v>0</v>
      </c>
      <c r="M52" s="3" t="s">
        <v>54</v>
      </c>
      <c r="N52" s="3">
        <f t="shared" si="0"/>
        <v>102911290</v>
      </c>
      <c r="O52" s="3" t="s">
        <v>54</v>
      </c>
      <c r="P52" s="3">
        <f t="shared" si="1"/>
        <v>102536290</v>
      </c>
      <c r="Q52" s="3">
        <f t="shared" si="2"/>
        <v>44355498</v>
      </c>
    </row>
    <row r="53" spans="1:17" x14ac:dyDescent="0.3">
      <c r="A53" s="3" t="s">
        <v>55</v>
      </c>
      <c r="B53" s="3">
        <v>106536988</v>
      </c>
      <c r="C53" s="3">
        <v>0</v>
      </c>
      <c r="D53" s="3">
        <v>0</v>
      </c>
      <c r="E53" s="3" t="s">
        <v>55</v>
      </c>
      <c r="F53" s="3">
        <v>16417939</v>
      </c>
      <c r="G53" s="3">
        <v>0</v>
      </c>
      <c r="H53" s="3">
        <v>0</v>
      </c>
      <c r="I53" s="3" t="s">
        <v>55</v>
      </c>
      <c r="J53" s="3">
        <v>3663631</v>
      </c>
      <c r="K53" s="3">
        <v>0</v>
      </c>
      <c r="L53" s="3">
        <v>0</v>
      </c>
      <c r="M53" s="3" t="s">
        <v>55</v>
      </c>
      <c r="N53" s="3">
        <f t="shared" si="0"/>
        <v>126618558</v>
      </c>
      <c r="O53" s="3" t="s">
        <v>55</v>
      </c>
      <c r="P53" s="3">
        <f t="shared" si="1"/>
        <v>126618558</v>
      </c>
      <c r="Q53" s="3">
        <f t="shared" si="2"/>
        <v>122954927</v>
      </c>
    </row>
    <row r="54" spans="1:17" x14ac:dyDescent="0.3">
      <c r="A54" s="3" t="s">
        <v>56</v>
      </c>
      <c r="B54" s="3">
        <v>0</v>
      </c>
      <c r="C54" s="3">
        <v>0</v>
      </c>
      <c r="D54" s="3">
        <v>0</v>
      </c>
      <c r="E54" s="3" t="s">
        <v>56</v>
      </c>
      <c r="F54" s="3">
        <v>0</v>
      </c>
      <c r="G54" s="3">
        <v>0</v>
      </c>
      <c r="H54" s="3">
        <v>17032619</v>
      </c>
      <c r="I54" s="3" t="s">
        <v>56</v>
      </c>
      <c r="J54" s="3">
        <v>0</v>
      </c>
      <c r="K54" s="3">
        <v>0</v>
      </c>
      <c r="L54" s="3">
        <v>0</v>
      </c>
      <c r="M54" s="3" t="s">
        <v>56</v>
      </c>
      <c r="N54" s="3">
        <f t="shared" si="0"/>
        <v>17032619</v>
      </c>
      <c r="O54" s="3" t="s">
        <v>56</v>
      </c>
      <c r="P54" s="3">
        <f t="shared" si="1"/>
        <v>0</v>
      </c>
      <c r="Q54" s="3">
        <f t="shared" si="2"/>
        <v>0</v>
      </c>
    </row>
    <row r="57" spans="1:17" x14ac:dyDescent="0.3">
      <c r="B57" s="3">
        <f>+SUM(B2:B54)</f>
        <v>6553074292</v>
      </c>
      <c r="F57" s="3">
        <f>+SUM(F2:F54)</f>
        <v>1663619332</v>
      </c>
      <c r="J57" s="3">
        <f>+SUM(J2:J54)</f>
        <v>2544506114</v>
      </c>
      <c r="N57" s="3">
        <f>+SUM(N2:N54)</f>
        <v>10988764278</v>
      </c>
      <c r="P57" s="3">
        <f>+SUM(P2:P54)</f>
        <v>10761199738</v>
      </c>
      <c r="Q57" s="3">
        <f>+SUM(Q2:Q54)</f>
        <v>8216693624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tabSelected="1" zoomScaleNormal="100" zoomScaleSheetLayoutView="70" workbookViewId="0"/>
  </sheetViews>
  <sheetFormatPr defaultRowHeight="14.4" x14ac:dyDescent="0.3"/>
  <cols>
    <col min="1" max="14" width="16.109375" customWidth="1"/>
    <col min="21" max="21" width="11.88671875" customWidth="1"/>
  </cols>
  <sheetData>
    <row r="1" spans="1:25" ht="15" x14ac:dyDescent="0.25">
      <c r="A1" t="s">
        <v>65</v>
      </c>
    </row>
    <row r="3" spans="1:25" ht="15" x14ac:dyDescent="0.25">
      <c r="F3" s="2" t="s">
        <v>57</v>
      </c>
      <c r="G3" s="2"/>
      <c r="H3" s="2"/>
      <c r="I3" s="2"/>
      <c r="J3" s="2"/>
      <c r="K3" s="2"/>
    </row>
    <row r="5" spans="1:25" ht="15" x14ac:dyDescent="0.25">
      <c r="B5" s="2" t="s">
        <v>58</v>
      </c>
      <c r="C5" s="2"/>
      <c r="D5" s="2"/>
      <c r="E5" s="2" t="s">
        <v>59</v>
      </c>
      <c r="F5" s="2"/>
      <c r="G5" s="2"/>
      <c r="H5" s="2" t="s">
        <v>60</v>
      </c>
      <c r="I5" s="2"/>
      <c r="J5" s="2"/>
      <c r="K5" s="2" t="s">
        <v>61</v>
      </c>
      <c r="L5" s="2"/>
      <c r="M5" s="2"/>
    </row>
    <row r="7" spans="1:25" ht="15" x14ac:dyDescent="0.25">
      <c r="A7" t="s">
        <v>0</v>
      </c>
      <c r="B7" t="s">
        <v>1</v>
      </c>
      <c r="C7" t="s">
        <v>2</v>
      </c>
      <c r="D7" t="s">
        <v>3</v>
      </c>
      <c r="E7" t="s">
        <v>1</v>
      </c>
      <c r="F7" t="s">
        <v>2</v>
      </c>
      <c r="G7" t="s">
        <v>3</v>
      </c>
      <c r="H7" t="s">
        <v>1</v>
      </c>
      <c r="I7" t="s">
        <v>2</v>
      </c>
      <c r="J7" t="s">
        <v>3</v>
      </c>
      <c r="K7" t="s">
        <v>1</v>
      </c>
      <c r="L7" t="s">
        <v>2</v>
      </c>
      <c r="M7" t="s">
        <v>3</v>
      </c>
      <c r="N7" t="s">
        <v>62</v>
      </c>
      <c r="R7" t="s">
        <v>63</v>
      </c>
      <c r="T7" t="s">
        <v>64</v>
      </c>
      <c r="X7" t="s">
        <v>69</v>
      </c>
    </row>
    <row r="9" spans="1:25" ht="15" x14ac:dyDescent="0.25">
      <c r="A9" t="s">
        <v>4</v>
      </c>
      <c r="B9" s="1">
        <v>2.8076180000000002</v>
      </c>
      <c r="C9" s="1">
        <v>0</v>
      </c>
      <c r="D9" s="1">
        <v>0</v>
      </c>
      <c r="E9" s="1">
        <v>72.496241999999995</v>
      </c>
      <c r="F9" s="1">
        <v>0</v>
      </c>
      <c r="G9" s="1">
        <v>0</v>
      </c>
      <c r="H9" s="1">
        <v>4.8549740000000003</v>
      </c>
      <c r="I9" s="1">
        <v>1.9239999999999999</v>
      </c>
      <c r="J9" s="1">
        <v>0</v>
      </c>
      <c r="K9" s="1">
        <v>80.158833999999999</v>
      </c>
      <c r="L9" s="1">
        <v>1.9239999999999999</v>
      </c>
      <c r="M9" s="1">
        <v>0</v>
      </c>
      <c r="N9" s="1">
        <v>82.082834000000005</v>
      </c>
      <c r="Q9" t="s">
        <v>4</v>
      </c>
      <c r="R9" s="1">
        <v>75.30386</v>
      </c>
      <c r="T9" s="1">
        <v>6.7789739999999998</v>
      </c>
      <c r="U9" s="1">
        <v>82.082834000000005</v>
      </c>
      <c r="V9" s="1">
        <v>0</v>
      </c>
      <c r="X9" t="s">
        <v>4</v>
      </c>
      <c r="Y9" s="1">
        <v>75.30386</v>
      </c>
    </row>
    <row r="10" spans="1:25" ht="15" x14ac:dyDescent="0.25">
      <c r="A10" t="s">
        <v>5</v>
      </c>
      <c r="B10" s="1">
        <v>5.7295970000000001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11.265200999999999</v>
      </c>
      <c r="I10" s="1">
        <v>0</v>
      </c>
      <c r="J10" s="1">
        <v>0</v>
      </c>
      <c r="K10" s="1">
        <v>16.994797999999999</v>
      </c>
      <c r="L10" s="1">
        <v>0</v>
      </c>
      <c r="M10" s="1">
        <v>0</v>
      </c>
      <c r="N10" s="1">
        <v>16.994797999999999</v>
      </c>
      <c r="Q10" t="s">
        <v>5</v>
      </c>
      <c r="R10" s="1">
        <v>5.7295970000000001</v>
      </c>
      <c r="T10" s="1">
        <v>11.265200999999999</v>
      </c>
      <c r="U10" s="1">
        <v>16.994797999999999</v>
      </c>
      <c r="V10" s="1">
        <v>0</v>
      </c>
      <c r="X10" t="s">
        <v>5</v>
      </c>
      <c r="Y10" s="1">
        <v>5.7295970000000001</v>
      </c>
    </row>
    <row r="11" spans="1:25" ht="15" x14ac:dyDescent="0.25">
      <c r="A11" t="s">
        <v>6</v>
      </c>
      <c r="B11" s="1">
        <v>2.3195000000000001</v>
      </c>
      <c r="C11" s="1">
        <v>0</v>
      </c>
      <c r="D11" s="1">
        <v>0</v>
      </c>
      <c r="E11" s="1">
        <v>20.242903999999999</v>
      </c>
      <c r="F11" s="1">
        <v>5.705E-3</v>
      </c>
      <c r="G11" s="1">
        <v>0</v>
      </c>
      <c r="H11" s="1">
        <v>0</v>
      </c>
      <c r="I11" s="1">
        <v>0</v>
      </c>
      <c r="J11" s="1">
        <v>0</v>
      </c>
      <c r="K11" s="1">
        <v>22.562404000000001</v>
      </c>
      <c r="L11" s="1">
        <v>5.705E-3</v>
      </c>
      <c r="M11" s="1">
        <v>0</v>
      </c>
      <c r="N11" s="1">
        <v>22.568109</v>
      </c>
      <c r="Q11" t="s">
        <v>6</v>
      </c>
      <c r="R11" s="1">
        <v>22.568109</v>
      </c>
      <c r="T11" s="1">
        <v>0</v>
      </c>
      <c r="U11" s="1">
        <v>22.568109</v>
      </c>
      <c r="V11" s="1">
        <v>0</v>
      </c>
      <c r="X11" t="s">
        <v>6</v>
      </c>
      <c r="Y11" s="1">
        <v>22.562404000000001</v>
      </c>
    </row>
    <row r="12" spans="1:25" ht="15" x14ac:dyDescent="0.25">
      <c r="A12" t="s">
        <v>7</v>
      </c>
      <c r="B12" s="1">
        <v>6.0444420000000001</v>
      </c>
      <c r="C12" s="1">
        <v>0</v>
      </c>
      <c r="D12" s="1">
        <v>0</v>
      </c>
      <c r="E12" s="1">
        <v>3.1182280000000002</v>
      </c>
      <c r="F12" s="1">
        <v>0</v>
      </c>
      <c r="G12" s="1">
        <v>0</v>
      </c>
      <c r="H12" s="1">
        <v>102.18837600000001</v>
      </c>
      <c r="I12" s="1">
        <v>6.7962280000000002</v>
      </c>
      <c r="J12" s="1">
        <v>0</v>
      </c>
      <c r="K12" s="1">
        <v>111.35104600000001</v>
      </c>
      <c r="L12" s="1">
        <v>6.7962280000000002</v>
      </c>
      <c r="M12" s="1">
        <v>0</v>
      </c>
      <c r="N12" s="1">
        <v>118.14727400000001</v>
      </c>
      <c r="Q12" t="s">
        <v>7</v>
      </c>
      <c r="R12" s="1">
        <v>9.1626700000000003</v>
      </c>
      <c r="T12" s="1">
        <v>108.984604</v>
      </c>
      <c r="U12" s="1">
        <v>118.14727400000001</v>
      </c>
      <c r="V12" s="1">
        <v>0</v>
      </c>
      <c r="X12" t="s">
        <v>7</v>
      </c>
      <c r="Y12" s="1">
        <v>9.1626700000000003</v>
      </c>
    </row>
    <row r="13" spans="1:25" ht="15" x14ac:dyDescent="0.25">
      <c r="A13" t="s">
        <v>8</v>
      </c>
      <c r="B13" s="1">
        <v>1947.2988</v>
      </c>
      <c r="C13" s="1">
        <v>0</v>
      </c>
      <c r="D13" s="1">
        <v>0</v>
      </c>
      <c r="E13" s="1">
        <v>71.585164000000006</v>
      </c>
      <c r="F13" s="1">
        <v>0</v>
      </c>
      <c r="G13" s="1">
        <v>0</v>
      </c>
      <c r="H13" s="1">
        <v>1.2540640000000001</v>
      </c>
      <c r="I13" s="1">
        <v>1.189929</v>
      </c>
      <c r="J13" s="1">
        <v>0</v>
      </c>
      <c r="K13" s="1">
        <v>2020.1380280000001</v>
      </c>
      <c r="L13" s="1">
        <v>1.189929</v>
      </c>
      <c r="M13" s="1">
        <v>0</v>
      </c>
      <c r="N13" s="1">
        <v>2021.327957</v>
      </c>
      <c r="Q13" t="s">
        <v>8</v>
      </c>
      <c r="R13" s="1">
        <v>2018.8839640000001</v>
      </c>
      <c r="T13" s="1">
        <v>2.4439929999999999</v>
      </c>
      <c r="U13" s="1">
        <v>2021.3279570000002</v>
      </c>
      <c r="V13" s="1">
        <v>0</v>
      </c>
      <c r="X13" t="s">
        <v>8</v>
      </c>
      <c r="Y13" s="1">
        <v>2018.8839640000001</v>
      </c>
    </row>
    <row r="14" spans="1:25" ht="15" x14ac:dyDescent="0.25">
      <c r="A14" t="s">
        <v>9</v>
      </c>
      <c r="B14" s="1">
        <v>115.446927</v>
      </c>
      <c r="C14" s="1">
        <v>0</v>
      </c>
      <c r="D14" s="1">
        <v>0</v>
      </c>
      <c r="E14" s="1">
        <v>0.33736500000000003</v>
      </c>
      <c r="F14" s="1">
        <v>8.74573</v>
      </c>
      <c r="G14" s="1">
        <v>0</v>
      </c>
      <c r="H14" s="1">
        <v>5.7877470000000004</v>
      </c>
      <c r="I14" s="1">
        <v>0</v>
      </c>
      <c r="J14" s="1">
        <v>0</v>
      </c>
      <c r="K14" s="1">
        <v>121.572039</v>
      </c>
      <c r="L14" s="1">
        <v>8.74573</v>
      </c>
      <c r="M14" s="1">
        <v>0</v>
      </c>
      <c r="N14" s="1">
        <v>130.317769</v>
      </c>
      <c r="Q14" t="s">
        <v>9</v>
      </c>
      <c r="R14" s="1">
        <v>124.530022</v>
      </c>
      <c r="T14" s="1">
        <v>5.7877470000000004</v>
      </c>
      <c r="U14" s="1">
        <v>130.317769</v>
      </c>
      <c r="V14" s="1">
        <v>0</v>
      </c>
      <c r="X14" t="s">
        <v>9</v>
      </c>
      <c r="Y14" s="1">
        <v>115.78429200000001</v>
      </c>
    </row>
    <row r="15" spans="1:25" ht="15" x14ac:dyDescent="0.25">
      <c r="A15" t="s">
        <v>10</v>
      </c>
      <c r="B15" s="1">
        <v>25.820943</v>
      </c>
      <c r="C15" s="1">
        <v>0</v>
      </c>
      <c r="D15" s="1">
        <v>0</v>
      </c>
      <c r="E15" s="1">
        <v>9.6787510000000001</v>
      </c>
      <c r="F15" s="1">
        <v>0</v>
      </c>
      <c r="G15" s="1">
        <v>0</v>
      </c>
      <c r="H15" s="1">
        <v>0.21449099999999999</v>
      </c>
      <c r="I15" s="1">
        <v>0</v>
      </c>
      <c r="J15" s="1">
        <v>0</v>
      </c>
      <c r="K15" s="1">
        <v>35.714185000000001</v>
      </c>
      <c r="L15" s="1">
        <v>0</v>
      </c>
      <c r="M15" s="1">
        <v>0</v>
      </c>
      <c r="N15" s="1">
        <v>35.714185000000001</v>
      </c>
      <c r="Q15" t="s">
        <v>10</v>
      </c>
      <c r="R15" s="1">
        <v>35.499693999999998</v>
      </c>
      <c r="T15" s="1">
        <v>0.21449099999999999</v>
      </c>
      <c r="U15" s="1">
        <v>35.714185000000001</v>
      </c>
      <c r="V15" s="1">
        <v>0</v>
      </c>
      <c r="X15" t="s">
        <v>10</v>
      </c>
      <c r="Y15" s="1">
        <v>35.499693999999998</v>
      </c>
    </row>
    <row r="16" spans="1:25" ht="15" x14ac:dyDescent="0.25">
      <c r="A16" t="s">
        <v>11</v>
      </c>
      <c r="B16" s="1">
        <v>1.031801</v>
      </c>
      <c r="C16" s="1">
        <v>6.3250000000000001E-2</v>
      </c>
      <c r="D16" s="1">
        <v>0</v>
      </c>
      <c r="E16" s="1">
        <v>10.597498999999999</v>
      </c>
      <c r="F16" s="1">
        <v>0</v>
      </c>
      <c r="G16" s="1">
        <v>2.0573999999999999</v>
      </c>
      <c r="H16" s="1">
        <v>8.5772980000000008</v>
      </c>
      <c r="I16" s="1">
        <v>1.7598549999999999</v>
      </c>
      <c r="J16" s="1">
        <v>1.0920000000000001</v>
      </c>
      <c r="K16" s="1">
        <v>20.206598</v>
      </c>
      <c r="L16" s="1">
        <v>1.823105</v>
      </c>
      <c r="M16" s="1">
        <v>3.1494</v>
      </c>
      <c r="N16" s="1">
        <v>25.179102999999998</v>
      </c>
      <c r="Q16" t="s">
        <v>11</v>
      </c>
      <c r="R16" s="1">
        <v>13.749949999999998</v>
      </c>
      <c r="T16" s="1">
        <v>11.429153000000001</v>
      </c>
      <c r="U16" s="1">
        <v>25.179102999999998</v>
      </c>
      <c r="V16" s="1">
        <v>0</v>
      </c>
      <c r="X16" t="s">
        <v>11</v>
      </c>
      <c r="Y16" s="1">
        <v>11.629299999999999</v>
      </c>
    </row>
    <row r="17" spans="1:25" ht="15" x14ac:dyDescent="0.25">
      <c r="A17" t="s">
        <v>12</v>
      </c>
      <c r="B17" s="1">
        <v>147.83848599999999</v>
      </c>
      <c r="C17" s="1">
        <v>0</v>
      </c>
      <c r="D17" s="1">
        <v>0</v>
      </c>
      <c r="E17" s="1">
        <v>12.15253</v>
      </c>
      <c r="F17" s="1">
        <v>0</v>
      </c>
      <c r="G17" s="1">
        <v>7</v>
      </c>
      <c r="H17" s="1">
        <v>225.715631</v>
      </c>
      <c r="I17" s="1">
        <v>0</v>
      </c>
      <c r="J17" s="1">
        <v>3.5</v>
      </c>
      <c r="K17" s="1">
        <v>385.70664699999998</v>
      </c>
      <c r="L17" s="1">
        <v>0</v>
      </c>
      <c r="M17" s="1">
        <v>10.5</v>
      </c>
      <c r="N17" s="1">
        <v>396.20664699999998</v>
      </c>
      <c r="Q17" t="s">
        <v>12</v>
      </c>
      <c r="R17" s="1">
        <v>166.991016</v>
      </c>
      <c r="T17" s="1">
        <v>229.215631</v>
      </c>
      <c r="U17" s="1">
        <v>396.20664699999998</v>
      </c>
      <c r="V17" s="1">
        <v>0</v>
      </c>
      <c r="X17" t="s">
        <v>12</v>
      </c>
      <c r="Y17" s="1">
        <v>159.991016</v>
      </c>
    </row>
    <row r="18" spans="1:25" ht="15" x14ac:dyDescent="0.25">
      <c r="A18" t="s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728.85301900000002</v>
      </c>
      <c r="I18" s="1">
        <v>0</v>
      </c>
      <c r="J18" s="1">
        <v>0</v>
      </c>
      <c r="K18" s="1">
        <v>728.85301900000002</v>
      </c>
      <c r="L18" s="1">
        <v>0</v>
      </c>
      <c r="M18" s="1">
        <v>0</v>
      </c>
      <c r="N18" s="1">
        <v>728.85301900000002</v>
      </c>
      <c r="Q18" t="s">
        <v>13</v>
      </c>
      <c r="R18" s="1">
        <v>0</v>
      </c>
      <c r="T18" s="1">
        <v>728.85301900000002</v>
      </c>
      <c r="U18" s="1">
        <v>728.85301900000002</v>
      </c>
      <c r="V18" s="1">
        <v>0</v>
      </c>
      <c r="X18" t="s">
        <v>13</v>
      </c>
      <c r="Y18" s="1">
        <v>0</v>
      </c>
    </row>
    <row r="19" spans="1:25" ht="15" x14ac:dyDescent="0.25">
      <c r="A19" t="s">
        <v>14</v>
      </c>
      <c r="B19" s="1">
        <v>0.28489900000000001</v>
      </c>
      <c r="C19" s="1">
        <v>0</v>
      </c>
      <c r="D19" s="1">
        <v>0</v>
      </c>
      <c r="E19" s="1">
        <v>3.0000900000000001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3.2849890000000004</v>
      </c>
      <c r="L19" s="1">
        <v>0</v>
      </c>
      <c r="M19" s="1">
        <v>0</v>
      </c>
      <c r="N19" s="1">
        <v>3.2849890000000004</v>
      </c>
      <c r="Q19" t="s">
        <v>14</v>
      </c>
      <c r="R19" s="1">
        <v>3.2849890000000004</v>
      </c>
      <c r="T19" s="1">
        <v>0</v>
      </c>
      <c r="U19" s="1">
        <v>3.2849890000000004</v>
      </c>
      <c r="V19" s="1">
        <v>0</v>
      </c>
      <c r="X19" t="s">
        <v>14</v>
      </c>
      <c r="Y19" s="1">
        <v>3.2849890000000004</v>
      </c>
    </row>
    <row r="20" spans="1:25" ht="15" x14ac:dyDescent="0.25">
      <c r="A20" t="s">
        <v>15</v>
      </c>
      <c r="B20" s="1">
        <v>9.9195489999999999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0.18478700000000001</v>
      </c>
      <c r="I20" s="1">
        <v>0</v>
      </c>
      <c r="J20" s="1">
        <v>0</v>
      </c>
      <c r="K20" s="1">
        <v>10.104336</v>
      </c>
      <c r="L20" s="1">
        <v>0</v>
      </c>
      <c r="M20" s="1">
        <v>0</v>
      </c>
      <c r="N20" s="1">
        <v>10.104336</v>
      </c>
      <c r="Q20" t="s">
        <v>15</v>
      </c>
      <c r="R20" s="1">
        <v>9.9195489999999999</v>
      </c>
      <c r="T20" s="1">
        <v>0.18478700000000001</v>
      </c>
      <c r="U20" s="1">
        <v>10.104336</v>
      </c>
      <c r="V20" s="1">
        <v>0</v>
      </c>
      <c r="X20" t="s">
        <v>15</v>
      </c>
      <c r="Y20" s="1">
        <v>9.9195489999999999</v>
      </c>
    </row>
    <row r="21" spans="1:25" ht="15" x14ac:dyDescent="0.25">
      <c r="A21" t="s">
        <v>16</v>
      </c>
      <c r="B21" s="1">
        <v>346.44319100000001</v>
      </c>
      <c r="C21" s="1">
        <v>0</v>
      </c>
      <c r="D21" s="1">
        <v>0</v>
      </c>
      <c r="E21" s="1">
        <v>8.9874999999999997E-2</v>
      </c>
      <c r="F21" s="1">
        <v>0</v>
      </c>
      <c r="G21" s="1">
        <v>0</v>
      </c>
      <c r="H21" s="1">
        <v>0.93145199999999995</v>
      </c>
      <c r="I21" s="1">
        <v>0.05</v>
      </c>
      <c r="J21" s="1">
        <v>0</v>
      </c>
      <c r="K21" s="1">
        <v>347.464518</v>
      </c>
      <c r="L21" s="1">
        <v>0.05</v>
      </c>
      <c r="M21" s="1">
        <v>0</v>
      </c>
      <c r="N21" s="1">
        <v>347.51451800000001</v>
      </c>
      <c r="Q21" t="s">
        <v>16</v>
      </c>
      <c r="R21" s="1">
        <v>346.53306600000002</v>
      </c>
      <c r="T21" s="1">
        <v>0.98145199999999999</v>
      </c>
      <c r="U21" s="1">
        <v>347.51451800000001</v>
      </c>
      <c r="V21" s="1">
        <v>0</v>
      </c>
      <c r="X21" t="s">
        <v>16</v>
      </c>
      <c r="Y21" s="1">
        <v>346.53306600000002</v>
      </c>
    </row>
    <row r="22" spans="1:25" x14ac:dyDescent="0.3">
      <c r="A22" t="s">
        <v>17</v>
      </c>
      <c r="B22" s="1">
        <v>127.71415</v>
      </c>
      <c r="C22" s="1">
        <v>0</v>
      </c>
      <c r="D22" s="1">
        <v>0</v>
      </c>
      <c r="E22" s="1">
        <v>170.20884899999999</v>
      </c>
      <c r="F22" s="1">
        <v>0</v>
      </c>
      <c r="G22" s="1">
        <v>0</v>
      </c>
      <c r="H22" s="1">
        <v>5.9034319999999996</v>
      </c>
      <c r="I22" s="1">
        <v>0</v>
      </c>
      <c r="J22" s="1">
        <v>0</v>
      </c>
      <c r="K22" s="1">
        <v>303.82643100000001</v>
      </c>
      <c r="L22" s="1">
        <v>0</v>
      </c>
      <c r="M22" s="1">
        <v>0</v>
      </c>
      <c r="N22" s="1">
        <v>303.82643100000001</v>
      </c>
      <c r="Q22" t="s">
        <v>17</v>
      </c>
      <c r="R22" s="1">
        <v>297.922999</v>
      </c>
      <c r="T22" s="1">
        <v>5.9034319999999996</v>
      </c>
      <c r="U22" s="1">
        <v>303.82643100000001</v>
      </c>
      <c r="V22" s="1">
        <v>0</v>
      </c>
      <c r="X22" t="s">
        <v>17</v>
      </c>
      <c r="Y22" s="1">
        <v>297.922999</v>
      </c>
    </row>
    <row r="23" spans="1:25" x14ac:dyDescent="0.3">
      <c r="A23" t="s">
        <v>18</v>
      </c>
      <c r="B23" s="1">
        <v>50.589944000000003</v>
      </c>
      <c r="C23" s="1">
        <v>0</v>
      </c>
      <c r="D23" s="1">
        <v>0</v>
      </c>
      <c r="E23" s="1">
        <v>10.585717000000001</v>
      </c>
      <c r="F23" s="1">
        <v>0</v>
      </c>
      <c r="G23" s="1">
        <v>0</v>
      </c>
      <c r="H23" s="1">
        <v>5.2158889999999998</v>
      </c>
      <c r="I23" s="1">
        <v>0</v>
      </c>
      <c r="J23" s="1">
        <v>0</v>
      </c>
      <c r="K23" s="1">
        <v>66.391550000000009</v>
      </c>
      <c r="L23" s="1">
        <v>0</v>
      </c>
      <c r="M23" s="1">
        <v>0</v>
      </c>
      <c r="N23" s="1">
        <v>66.391550000000009</v>
      </c>
      <c r="Q23" t="s">
        <v>18</v>
      </c>
      <c r="R23" s="1">
        <v>61.175661000000005</v>
      </c>
      <c r="T23" s="1">
        <v>5.2158889999999998</v>
      </c>
      <c r="U23" s="1">
        <v>66.391550000000009</v>
      </c>
      <c r="V23" s="1">
        <v>0</v>
      </c>
      <c r="X23" t="s">
        <v>18</v>
      </c>
      <c r="Y23" s="1">
        <v>61.175661000000005</v>
      </c>
    </row>
    <row r="24" spans="1:25" x14ac:dyDescent="0.3">
      <c r="A24" t="s">
        <v>19</v>
      </c>
      <c r="B24" s="1">
        <v>15.758338</v>
      </c>
      <c r="C24" s="1">
        <v>0</v>
      </c>
      <c r="D24" s="1">
        <v>0</v>
      </c>
      <c r="E24" s="1">
        <v>1.492308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17.250646</v>
      </c>
      <c r="L24" s="1">
        <v>0</v>
      </c>
      <c r="M24" s="1">
        <v>0</v>
      </c>
      <c r="N24" s="1">
        <v>17.250646</v>
      </c>
      <c r="Q24" t="s">
        <v>19</v>
      </c>
      <c r="R24" s="1">
        <v>17.250646</v>
      </c>
      <c r="T24" s="1">
        <v>0</v>
      </c>
      <c r="U24" s="1">
        <v>17.250646</v>
      </c>
      <c r="V24" s="1">
        <v>0</v>
      </c>
      <c r="X24" t="s">
        <v>19</v>
      </c>
      <c r="Y24" s="1">
        <v>17.250646</v>
      </c>
    </row>
    <row r="25" spans="1:25" x14ac:dyDescent="0.3">
      <c r="A25" t="s">
        <v>20</v>
      </c>
      <c r="B25" s="1">
        <v>70.341868000000005</v>
      </c>
      <c r="C25" s="1">
        <v>0</v>
      </c>
      <c r="D25" s="1">
        <v>0</v>
      </c>
      <c r="E25" s="1">
        <v>28.412744</v>
      </c>
      <c r="F25" s="1">
        <v>0</v>
      </c>
      <c r="G25" s="1">
        <v>0</v>
      </c>
      <c r="H25" s="1">
        <v>123.000787</v>
      </c>
      <c r="I25" s="1">
        <v>0</v>
      </c>
      <c r="J25" s="1">
        <v>0</v>
      </c>
      <c r="K25" s="1">
        <v>221.75539900000001</v>
      </c>
      <c r="L25" s="1">
        <v>0</v>
      </c>
      <c r="M25" s="1">
        <v>0</v>
      </c>
      <c r="N25" s="1">
        <v>221.75539900000001</v>
      </c>
      <c r="Q25" t="s">
        <v>20</v>
      </c>
      <c r="R25" s="1">
        <v>98.754612000000009</v>
      </c>
      <c r="T25" s="1">
        <v>123.000787</v>
      </c>
      <c r="U25" s="1">
        <v>221.75539900000001</v>
      </c>
      <c r="V25" s="1">
        <v>0</v>
      </c>
      <c r="X25" t="s">
        <v>20</v>
      </c>
      <c r="Y25" s="1">
        <v>98.754612000000009</v>
      </c>
    </row>
    <row r="26" spans="1:25" x14ac:dyDescent="0.3">
      <c r="A26" t="s">
        <v>21</v>
      </c>
      <c r="B26" s="1">
        <v>26.401268000000002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200.766684</v>
      </c>
      <c r="I26" s="1">
        <v>0.91381999999999997</v>
      </c>
      <c r="J26" s="1">
        <v>0</v>
      </c>
      <c r="K26" s="1">
        <v>227.16795200000001</v>
      </c>
      <c r="L26" s="1">
        <v>0.91381999999999997</v>
      </c>
      <c r="M26" s="1">
        <v>0</v>
      </c>
      <c r="N26" s="1">
        <v>228.081772</v>
      </c>
      <c r="Q26" t="s">
        <v>21</v>
      </c>
      <c r="R26" s="1">
        <v>26.401268000000002</v>
      </c>
      <c r="T26" s="1">
        <v>201.68050399999998</v>
      </c>
      <c r="U26" s="1">
        <v>228.081772</v>
      </c>
      <c r="V26" s="1">
        <v>0</v>
      </c>
      <c r="X26" t="s">
        <v>21</v>
      </c>
      <c r="Y26" s="1">
        <v>26.401268000000002</v>
      </c>
    </row>
    <row r="27" spans="1:25" x14ac:dyDescent="0.3">
      <c r="A27" t="s">
        <v>22</v>
      </c>
      <c r="B27" s="1">
        <v>18.537877999999999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18.537877999999999</v>
      </c>
      <c r="L27" s="1">
        <v>0</v>
      </c>
      <c r="M27" s="1">
        <v>0</v>
      </c>
      <c r="N27" s="1">
        <v>18.537877999999999</v>
      </c>
      <c r="Q27" t="s">
        <v>22</v>
      </c>
      <c r="R27" s="1">
        <v>18.537877999999999</v>
      </c>
      <c r="T27" s="1">
        <v>0</v>
      </c>
      <c r="U27" s="1">
        <v>18.537877999999999</v>
      </c>
      <c r="V27" s="1">
        <v>0</v>
      </c>
      <c r="X27" t="s">
        <v>22</v>
      </c>
      <c r="Y27" s="1">
        <v>18.537877999999999</v>
      </c>
    </row>
    <row r="28" spans="1:25" x14ac:dyDescent="0.3">
      <c r="A28" t="s">
        <v>23</v>
      </c>
      <c r="B28" s="1">
        <v>74.687661000000006</v>
      </c>
      <c r="C28" s="1">
        <v>0</v>
      </c>
      <c r="D28" s="1">
        <v>0</v>
      </c>
      <c r="E28" s="1">
        <v>17.686446</v>
      </c>
      <c r="F28" s="1">
        <v>4.2899640000000003</v>
      </c>
      <c r="G28" s="1">
        <v>0</v>
      </c>
      <c r="H28" s="1">
        <v>0.68633999999999995</v>
      </c>
      <c r="I28" s="1">
        <v>1.1680299999999999</v>
      </c>
      <c r="J28" s="1">
        <v>1.6328830000000001</v>
      </c>
      <c r="K28" s="1">
        <v>93.060447000000011</v>
      </c>
      <c r="L28" s="1">
        <v>5.4579940000000002</v>
      </c>
      <c r="M28" s="1">
        <v>1.6328830000000001</v>
      </c>
      <c r="N28" s="1">
        <v>100.15132400000002</v>
      </c>
      <c r="Q28" t="s">
        <v>23</v>
      </c>
      <c r="R28" s="1">
        <v>96.664071000000007</v>
      </c>
      <c r="T28" s="1">
        <v>3.4872529999999999</v>
      </c>
      <c r="U28" s="1">
        <v>100.151324</v>
      </c>
      <c r="V28" s="1">
        <v>0</v>
      </c>
      <c r="X28" t="s">
        <v>23</v>
      </c>
      <c r="Y28" s="1">
        <v>92.374107000000009</v>
      </c>
    </row>
    <row r="29" spans="1:25" x14ac:dyDescent="0.3">
      <c r="A29" t="s">
        <v>24</v>
      </c>
      <c r="B29" s="1">
        <v>44.665533000000003</v>
      </c>
      <c r="C29" s="1">
        <v>0</v>
      </c>
      <c r="D29" s="1">
        <v>0</v>
      </c>
      <c r="E29" s="1">
        <v>46.334423999999999</v>
      </c>
      <c r="F29" s="1">
        <v>0</v>
      </c>
      <c r="G29" s="1">
        <v>0</v>
      </c>
      <c r="H29" s="1">
        <v>2.7267790000000001</v>
      </c>
      <c r="I29" s="1">
        <v>0</v>
      </c>
      <c r="J29" s="1">
        <v>0</v>
      </c>
      <c r="K29" s="1">
        <v>93.726735999999988</v>
      </c>
      <c r="L29" s="1">
        <v>0</v>
      </c>
      <c r="M29" s="1">
        <v>0</v>
      </c>
      <c r="N29" s="1">
        <v>93.726735999999988</v>
      </c>
      <c r="Q29" t="s">
        <v>24</v>
      </c>
      <c r="R29" s="1">
        <v>90.999956999999995</v>
      </c>
      <c r="T29" s="1">
        <v>2.7267790000000001</v>
      </c>
      <c r="U29" s="1">
        <v>93.726735999999988</v>
      </c>
      <c r="V29" s="1">
        <v>0</v>
      </c>
      <c r="X29" t="s">
        <v>24</v>
      </c>
      <c r="Y29" s="1">
        <v>90.999956999999995</v>
      </c>
    </row>
    <row r="30" spans="1:25" x14ac:dyDescent="0.3">
      <c r="A30" t="s">
        <v>25</v>
      </c>
      <c r="B30" s="1">
        <v>26.997017</v>
      </c>
      <c r="C30" s="1">
        <v>0</v>
      </c>
      <c r="D30" s="1">
        <v>0</v>
      </c>
      <c r="E30" s="1">
        <v>80.247031000000007</v>
      </c>
      <c r="F30" s="1">
        <v>0</v>
      </c>
      <c r="G30" s="1">
        <v>0</v>
      </c>
      <c r="H30" s="1">
        <v>1.0997680000000001</v>
      </c>
      <c r="I30" s="1">
        <v>0</v>
      </c>
      <c r="J30" s="1">
        <v>0</v>
      </c>
      <c r="K30" s="1">
        <v>108.343816</v>
      </c>
      <c r="L30" s="1">
        <v>0</v>
      </c>
      <c r="M30" s="1">
        <v>0</v>
      </c>
      <c r="N30" s="1">
        <v>108.343816</v>
      </c>
      <c r="Q30" t="s">
        <v>25</v>
      </c>
      <c r="R30" s="1">
        <v>107.24404800000001</v>
      </c>
      <c r="T30" s="1">
        <v>1.0997680000000001</v>
      </c>
      <c r="U30" s="1">
        <v>108.343816</v>
      </c>
      <c r="V30" s="1">
        <v>0</v>
      </c>
      <c r="X30" t="s">
        <v>25</v>
      </c>
      <c r="Y30" s="1">
        <v>107.24404800000001</v>
      </c>
    </row>
    <row r="31" spans="1:25" x14ac:dyDescent="0.3">
      <c r="A31" t="s">
        <v>26</v>
      </c>
      <c r="B31" s="1">
        <v>185.542507</v>
      </c>
      <c r="C31" s="1">
        <v>0</v>
      </c>
      <c r="D31" s="1">
        <v>0</v>
      </c>
      <c r="E31" s="1">
        <v>8.6721599999999999</v>
      </c>
      <c r="F31" s="1">
        <v>0.362288</v>
      </c>
      <c r="G31" s="1">
        <v>0</v>
      </c>
      <c r="H31" s="1">
        <v>1.109629</v>
      </c>
      <c r="I31" s="1">
        <v>0.450401</v>
      </c>
      <c r="J31" s="1">
        <v>0</v>
      </c>
      <c r="K31" s="1">
        <v>195.324296</v>
      </c>
      <c r="L31" s="1">
        <v>0.81268899999999999</v>
      </c>
      <c r="M31" s="1">
        <v>0</v>
      </c>
      <c r="N31" s="1">
        <v>196.13698500000001</v>
      </c>
      <c r="Q31" t="s">
        <v>26</v>
      </c>
      <c r="R31" s="1">
        <v>194.576955</v>
      </c>
      <c r="T31" s="1">
        <v>1.56003</v>
      </c>
      <c r="U31" s="1">
        <v>196.13698500000001</v>
      </c>
      <c r="V31" s="1">
        <v>0</v>
      </c>
      <c r="X31" t="s">
        <v>26</v>
      </c>
      <c r="Y31" s="1">
        <v>194.21466699999999</v>
      </c>
    </row>
    <row r="32" spans="1:25" x14ac:dyDescent="0.3">
      <c r="A32" t="s">
        <v>27</v>
      </c>
      <c r="B32" s="1">
        <v>16.762792999999999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19.482831999999998</v>
      </c>
      <c r="I32" s="1">
        <v>0</v>
      </c>
      <c r="J32" s="1">
        <v>0</v>
      </c>
      <c r="K32" s="1">
        <v>36.245624999999997</v>
      </c>
      <c r="L32" s="1">
        <v>0</v>
      </c>
      <c r="M32" s="1">
        <v>0</v>
      </c>
      <c r="N32" s="1">
        <v>36.245624999999997</v>
      </c>
      <c r="Q32" t="s">
        <v>27</v>
      </c>
      <c r="R32" s="1">
        <v>16.762792999999999</v>
      </c>
      <c r="T32" s="1">
        <v>19.482831999999998</v>
      </c>
      <c r="U32" s="1">
        <v>36.245624999999997</v>
      </c>
      <c r="V32" s="1">
        <v>0</v>
      </c>
      <c r="X32" t="s">
        <v>27</v>
      </c>
      <c r="Y32" s="1">
        <v>16.762792999999999</v>
      </c>
    </row>
    <row r="33" spans="1:25" x14ac:dyDescent="0.3">
      <c r="A33" t="s">
        <v>28</v>
      </c>
      <c r="B33" s="1">
        <v>74.567490000000006</v>
      </c>
      <c r="C33" s="1">
        <v>0</v>
      </c>
      <c r="D33" s="1">
        <v>0</v>
      </c>
      <c r="E33" s="1">
        <v>0.52898100000000003</v>
      </c>
      <c r="F33" s="1">
        <v>0</v>
      </c>
      <c r="G33" s="1">
        <v>0</v>
      </c>
      <c r="H33" s="1">
        <v>54.526054000000002</v>
      </c>
      <c r="I33" s="1">
        <v>0</v>
      </c>
      <c r="J33" s="1">
        <v>0</v>
      </c>
      <c r="K33" s="1">
        <v>129.622525</v>
      </c>
      <c r="L33" s="1">
        <v>0</v>
      </c>
      <c r="M33" s="1">
        <v>0</v>
      </c>
      <c r="N33" s="1">
        <v>129.622525</v>
      </c>
      <c r="Q33" t="s">
        <v>28</v>
      </c>
      <c r="R33" s="1">
        <v>75.096471000000008</v>
      </c>
      <c r="T33" s="1">
        <v>54.526054000000002</v>
      </c>
      <c r="U33" s="1">
        <v>129.622525</v>
      </c>
      <c r="V33" s="1">
        <v>0</v>
      </c>
      <c r="X33" t="s">
        <v>28</v>
      </c>
      <c r="Y33" s="1">
        <v>75.096471000000008</v>
      </c>
    </row>
    <row r="34" spans="1:25" x14ac:dyDescent="0.3">
      <c r="A34" t="s">
        <v>29</v>
      </c>
      <c r="B34" s="1">
        <v>0.40023199999999998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0.92900000000000005</v>
      </c>
      <c r="I34" s="1">
        <v>0</v>
      </c>
      <c r="J34" s="1">
        <v>0</v>
      </c>
      <c r="K34" s="1">
        <v>1.329232</v>
      </c>
      <c r="L34" s="1">
        <v>0</v>
      </c>
      <c r="M34" s="1">
        <v>0</v>
      </c>
      <c r="N34" s="1">
        <v>1.329232</v>
      </c>
      <c r="Q34" t="s">
        <v>29</v>
      </c>
      <c r="R34" s="1">
        <v>0.40023199999999998</v>
      </c>
      <c r="T34" s="1">
        <v>0.92900000000000005</v>
      </c>
      <c r="U34" s="1">
        <v>1.329232</v>
      </c>
      <c r="V34" s="1">
        <v>0</v>
      </c>
      <c r="X34" t="s">
        <v>29</v>
      </c>
      <c r="Y34" s="1">
        <v>0.40023199999999998</v>
      </c>
    </row>
    <row r="35" spans="1:25" x14ac:dyDescent="0.3">
      <c r="A35" t="s">
        <v>30</v>
      </c>
      <c r="B35" s="1">
        <v>16.889748000000001</v>
      </c>
      <c r="C35" s="1">
        <v>0</v>
      </c>
      <c r="D35" s="1">
        <v>0</v>
      </c>
      <c r="E35" s="1">
        <v>0.94707600000000003</v>
      </c>
      <c r="F35" s="1">
        <v>0</v>
      </c>
      <c r="G35" s="1">
        <v>0</v>
      </c>
      <c r="H35" s="1">
        <v>2.1349629999999999</v>
      </c>
      <c r="I35" s="1">
        <v>0.44495600000000002</v>
      </c>
      <c r="J35" s="1">
        <v>0</v>
      </c>
      <c r="K35" s="1">
        <v>19.971786999999999</v>
      </c>
      <c r="L35" s="1">
        <v>0.44495600000000002</v>
      </c>
      <c r="M35" s="1">
        <v>0</v>
      </c>
      <c r="N35" s="1">
        <v>20.416743</v>
      </c>
      <c r="Q35" t="s">
        <v>30</v>
      </c>
      <c r="R35" s="1">
        <v>17.836824</v>
      </c>
      <c r="T35" s="1">
        <v>2.5799189999999999</v>
      </c>
      <c r="U35" s="1">
        <v>20.416743</v>
      </c>
      <c r="V35" s="1">
        <v>0</v>
      </c>
      <c r="X35" t="s">
        <v>30</v>
      </c>
      <c r="Y35" s="1">
        <v>17.836824</v>
      </c>
    </row>
    <row r="36" spans="1:25" x14ac:dyDescent="0.3">
      <c r="A36" t="s">
        <v>31</v>
      </c>
      <c r="B36" s="1">
        <v>2.5</v>
      </c>
      <c r="C36" s="1">
        <v>0</v>
      </c>
      <c r="D36" s="1">
        <v>0</v>
      </c>
      <c r="E36" s="1">
        <v>7.6950459999999996</v>
      </c>
      <c r="F36" s="1">
        <v>0.61401700000000003</v>
      </c>
      <c r="G36" s="1">
        <v>0</v>
      </c>
      <c r="H36" s="1">
        <v>32.020651999999998</v>
      </c>
      <c r="I36" s="1">
        <v>0</v>
      </c>
      <c r="J36" s="1">
        <v>0</v>
      </c>
      <c r="K36" s="1">
        <v>42.215697999999996</v>
      </c>
      <c r="L36" s="1">
        <v>0.61401700000000003</v>
      </c>
      <c r="M36" s="1">
        <v>0</v>
      </c>
      <c r="N36" s="1">
        <v>42.829714999999993</v>
      </c>
      <c r="Q36" t="s">
        <v>31</v>
      </c>
      <c r="R36" s="1">
        <v>10.809063</v>
      </c>
      <c r="T36" s="1">
        <v>32.020651999999998</v>
      </c>
      <c r="U36" s="1">
        <v>42.829715</v>
      </c>
      <c r="V36" s="1">
        <v>0</v>
      </c>
      <c r="X36" t="s">
        <v>31</v>
      </c>
      <c r="Y36" s="1">
        <v>10.195046</v>
      </c>
    </row>
    <row r="37" spans="1:25" x14ac:dyDescent="0.3">
      <c r="A37" t="s">
        <v>32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0.01</v>
      </c>
      <c r="K37" s="1">
        <v>0</v>
      </c>
      <c r="L37" s="1">
        <v>0</v>
      </c>
      <c r="M37" s="1">
        <v>0.01</v>
      </c>
      <c r="N37" s="1">
        <v>0.01</v>
      </c>
      <c r="Q37" t="s">
        <v>32</v>
      </c>
      <c r="R37" s="1">
        <v>0</v>
      </c>
      <c r="T37" s="1">
        <v>0.01</v>
      </c>
      <c r="U37" s="1">
        <v>0.01</v>
      </c>
      <c r="V37" s="1">
        <v>0</v>
      </c>
      <c r="X37" t="s">
        <v>32</v>
      </c>
      <c r="Y37" s="1">
        <v>0</v>
      </c>
    </row>
    <row r="38" spans="1:25" x14ac:dyDescent="0.3">
      <c r="A38" t="s">
        <v>33</v>
      </c>
      <c r="B38" s="1">
        <v>375.390355</v>
      </c>
      <c r="C38" s="1">
        <v>0</v>
      </c>
      <c r="D38" s="1">
        <v>0</v>
      </c>
      <c r="E38" s="1">
        <v>34.805103000000003</v>
      </c>
      <c r="F38" s="1">
        <v>0.86833499999999997</v>
      </c>
      <c r="G38" s="1">
        <v>0</v>
      </c>
      <c r="H38" s="1">
        <v>7.4292800000000003</v>
      </c>
      <c r="I38" s="1">
        <v>0</v>
      </c>
      <c r="J38" s="1">
        <v>0</v>
      </c>
      <c r="K38" s="1">
        <v>417.62473800000004</v>
      </c>
      <c r="L38" s="1">
        <v>0.86833499999999997</v>
      </c>
      <c r="M38" s="1">
        <v>0</v>
      </c>
      <c r="N38" s="1">
        <v>418.49307300000004</v>
      </c>
      <c r="Q38" t="s">
        <v>33</v>
      </c>
      <c r="R38" s="1">
        <v>411.06379300000003</v>
      </c>
      <c r="T38" s="1">
        <v>7.4292800000000003</v>
      </c>
      <c r="U38" s="1">
        <v>418.49307300000004</v>
      </c>
      <c r="V38" s="1">
        <v>0</v>
      </c>
      <c r="X38" t="s">
        <v>33</v>
      </c>
      <c r="Y38" s="1">
        <v>410.19545800000003</v>
      </c>
    </row>
    <row r="39" spans="1:25" x14ac:dyDescent="0.3">
      <c r="A39" t="s">
        <v>34</v>
      </c>
      <c r="B39" s="1">
        <v>11.506671000000001</v>
      </c>
      <c r="C39" s="1">
        <v>0</v>
      </c>
      <c r="D39" s="1">
        <v>0</v>
      </c>
      <c r="E39" s="1">
        <v>12.866025</v>
      </c>
      <c r="F39" s="1">
        <v>0.46872200000000003</v>
      </c>
      <c r="G39" s="1">
        <v>0</v>
      </c>
      <c r="H39" s="1">
        <v>82.324596999999997</v>
      </c>
      <c r="I39" s="1">
        <v>0</v>
      </c>
      <c r="J39" s="1">
        <v>0.26395800000000003</v>
      </c>
      <c r="K39" s="1">
        <v>106.697293</v>
      </c>
      <c r="L39" s="1">
        <v>0.46872200000000003</v>
      </c>
      <c r="M39" s="1">
        <v>0.26395800000000003</v>
      </c>
      <c r="N39" s="1">
        <v>107.429973</v>
      </c>
      <c r="Q39" t="s">
        <v>34</v>
      </c>
      <c r="R39" s="1">
        <v>24.841418000000001</v>
      </c>
      <c r="T39" s="1">
        <v>82.588554999999999</v>
      </c>
      <c r="U39" s="1">
        <v>107.429973</v>
      </c>
      <c r="V39" s="1">
        <v>0</v>
      </c>
      <c r="X39" t="s">
        <v>34</v>
      </c>
      <c r="Y39" s="1">
        <v>24.372696000000001</v>
      </c>
    </row>
    <row r="40" spans="1:25" x14ac:dyDescent="0.3">
      <c r="A40" t="s">
        <v>35</v>
      </c>
      <c r="B40" s="1">
        <v>917.22299999999996</v>
      </c>
      <c r="C40" s="1">
        <v>0</v>
      </c>
      <c r="D40" s="1">
        <v>0</v>
      </c>
      <c r="E40" s="1">
        <v>11.209</v>
      </c>
      <c r="F40" s="1">
        <v>0</v>
      </c>
      <c r="G40" s="1">
        <v>0</v>
      </c>
      <c r="H40" s="1">
        <v>41.655000000000001</v>
      </c>
      <c r="I40" s="1">
        <v>0</v>
      </c>
      <c r="J40" s="1">
        <v>0</v>
      </c>
      <c r="K40" s="1">
        <v>970.08699999999988</v>
      </c>
      <c r="L40" s="1">
        <v>0</v>
      </c>
      <c r="M40" s="1">
        <v>0</v>
      </c>
      <c r="N40" s="1">
        <v>970.08699999999988</v>
      </c>
      <c r="Q40" t="s">
        <v>35</v>
      </c>
      <c r="R40" s="1">
        <v>928.4319999999999</v>
      </c>
      <c r="T40" s="1">
        <v>41.655000000000001</v>
      </c>
      <c r="U40" s="1">
        <v>970.08699999999988</v>
      </c>
      <c r="V40" s="1">
        <v>0</v>
      </c>
      <c r="X40" t="s">
        <v>35</v>
      </c>
      <c r="Y40" s="1">
        <v>928.4319999999999</v>
      </c>
    </row>
    <row r="41" spans="1:25" x14ac:dyDescent="0.3">
      <c r="A41" t="s">
        <v>36</v>
      </c>
      <c r="B41" s="1">
        <v>222.72957600000001</v>
      </c>
      <c r="C41" s="1">
        <v>0</v>
      </c>
      <c r="D41" s="1">
        <v>0</v>
      </c>
      <c r="E41" s="1">
        <v>82.934137000000007</v>
      </c>
      <c r="F41" s="1">
        <v>0.38800000000000001</v>
      </c>
      <c r="G41" s="1">
        <v>0</v>
      </c>
      <c r="H41" s="1">
        <v>6.1442610000000002</v>
      </c>
      <c r="I41" s="1">
        <v>0.31276100000000001</v>
      </c>
      <c r="J41" s="1">
        <v>0</v>
      </c>
      <c r="K41" s="1">
        <v>311.80797400000006</v>
      </c>
      <c r="L41" s="1">
        <v>0.70076099999999997</v>
      </c>
      <c r="M41" s="1">
        <v>0</v>
      </c>
      <c r="N41" s="1">
        <v>312.50873500000006</v>
      </c>
      <c r="Q41" t="s">
        <v>36</v>
      </c>
      <c r="R41" s="1">
        <v>306.05171300000001</v>
      </c>
      <c r="T41" s="1">
        <v>6.4570220000000003</v>
      </c>
      <c r="U41" s="1">
        <v>312.508735</v>
      </c>
      <c r="V41" s="1">
        <v>0</v>
      </c>
      <c r="X41" t="s">
        <v>36</v>
      </c>
      <c r="Y41" s="1">
        <v>305.66371300000003</v>
      </c>
    </row>
    <row r="42" spans="1:25" x14ac:dyDescent="0.3">
      <c r="A42" t="s">
        <v>37</v>
      </c>
      <c r="B42" s="1">
        <v>11.063299000000001</v>
      </c>
      <c r="C42" s="1">
        <v>0</v>
      </c>
      <c r="D42" s="1">
        <v>0</v>
      </c>
      <c r="E42" s="1">
        <v>0.16744500000000001</v>
      </c>
      <c r="F42" s="1">
        <v>1.2E-2</v>
      </c>
      <c r="G42" s="1">
        <v>0</v>
      </c>
      <c r="H42" s="1">
        <v>7.4693940000000003</v>
      </c>
      <c r="I42" s="1">
        <v>1.861707</v>
      </c>
      <c r="J42" s="1">
        <v>0</v>
      </c>
      <c r="K42" s="1">
        <v>18.700138000000003</v>
      </c>
      <c r="L42" s="1">
        <v>1.873707</v>
      </c>
      <c r="M42" s="1">
        <v>0</v>
      </c>
      <c r="N42" s="1">
        <v>20.573845000000002</v>
      </c>
      <c r="Q42" t="s">
        <v>37</v>
      </c>
      <c r="R42" s="1">
        <v>11.242744000000002</v>
      </c>
      <c r="T42" s="1">
        <v>9.3311010000000003</v>
      </c>
      <c r="U42" s="1">
        <v>20.573845000000002</v>
      </c>
      <c r="V42" s="1">
        <v>0</v>
      </c>
      <c r="X42" t="s">
        <v>37</v>
      </c>
      <c r="Y42" s="1">
        <v>11.230744000000001</v>
      </c>
    </row>
    <row r="43" spans="1:25" x14ac:dyDescent="0.3">
      <c r="A43" t="s">
        <v>38</v>
      </c>
      <c r="B43" s="1">
        <v>94.431658999999996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37.252712000000002</v>
      </c>
      <c r="I43" s="1">
        <v>0</v>
      </c>
      <c r="J43" s="1">
        <v>0</v>
      </c>
      <c r="K43" s="1">
        <v>131.684371</v>
      </c>
      <c r="L43" s="1">
        <v>0</v>
      </c>
      <c r="M43" s="1">
        <v>0</v>
      </c>
      <c r="N43" s="1">
        <v>131.684371</v>
      </c>
      <c r="Q43" t="s">
        <v>38</v>
      </c>
      <c r="R43" s="1">
        <v>94.431658999999996</v>
      </c>
      <c r="T43" s="1">
        <v>37.252712000000002</v>
      </c>
      <c r="U43" s="1">
        <v>131.684371</v>
      </c>
      <c r="V43" s="1">
        <v>0</v>
      </c>
      <c r="X43" t="s">
        <v>38</v>
      </c>
      <c r="Y43" s="1">
        <v>94.431658999999996</v>
      </c>
    </row>
    <row r="44" spans="1:25" x14ac:dyDescent="0.3">
      <c r="A44" t="s">
        <v>39</v>
      </c>
      <c r="B44" s="1">
        <v>15.067176</v>
      </c>
      <c r="C44" s="1">
        <v>0</v>
      </c>
      <c r="D44" s="1">
        <v>0</v>
      </c>
      <c r="E44" s="1">
        <v>71.115637000000007</v>
      </c>
      <c r="F44" s="1">
        <v>0</v>
      </c>
      <c r="G44" s="1">
        <v>0</v>
      </c>
      <c r="H44" s="1">
        <v>11.751917000000001</v>
      </c>
      <c r="I44" s="1">
        <v>3.2858999999999999E-2</v>
      </c>
      <c r="J44" s="1">
        <v>0</v>
      </c>
      <c r="K44" s="1">
        <v>97.934730000000016</v>
      </c>
      <c r="L44" s="1">
        <v>3.2858999999999999E-2</v>
      </c>
      <c r="M44" s="1">
        <v>0</v>
      </c>
      <c r="N44" s="1">
        <v>97.967589000000018</v>
      </c>
      <c r="Q44" t="s">
        <v>39</v>
      </c>
      <c r="R44" s="1">
        <v>86.18281300000001</v>
      </c>
      <c r="T44" s="1">
        <v>11.784776000000001</v>
      </c>
      <c r="U44" s="1">
        <v>97.967589000000004</v>
      </c>
      <c r="V44" s="1">
        <v>0</v>
      </c>
      <c r="X44" t="s">
        <v>39</v>
      </c>
      <c r="Y44" s="1">
        <v>86.18281300000001</v>
      </c>
    </row>
    <row r="45" spans="1:25" x14ac:dyDescent="0.3">
      <c r="A45" t="s">
        <v>40</v>
      </c>
      <c r="B45" s="1">
        <v>71.627613999999994</v>
      </c>
      <c r="C45" s="1">
        <v>0</v>
      </c>
      <c r="D45" s="1">
        <v>0</v>
      </c>
      <c r="E45" s="1">
        <v>0.48957200000000001</v>
      </c>
      <c r="F45" s="1">
        <v>0</v>
      </c>
      <c r="G45" s="1">
        <v>0</v>
      </c>
      <c r="H45" s="1">
        <v>0</v>
      </c>
      <c r="I45" s="1">
        <v>0</v>
      </c>
      <c r="J45" s="1">
        <v>2.2138000000000001E-2</v>
      </c>
      <c r="K45" s="1">
        <v>72.11718599999999</v>
      </c>
      <c r="L45" s="1">
        <v>0</v>
      </c>
      <c r="M45" s="1">
        <v>2.2138000000000001E-2</v>
      </c>
      <c r="N45" s="1">
        <v>72.139323999999988</v>
      </c>
      <c r="Q45" t="s">
        <v>40</v>
      </c>
      <c r="R45" s="1">
        <v>72.11718599999999</v>
      </c>
      <c r="T45" s="1">
        <v>2.2138000000000001E-2</v>
      </c>
      <c r="U45" s="1">
        <v>72.139323999999988</v>
      </c>
      <c r="V45" s="1">
        <v>0</v>
      </c>
      <c r="X45" t="s">
        <v>40</v>
      </c>
      <c r="Y45" s="1">
        <v>72.11718599999999</v>
      </c>
    </row>
    <row r="46" spans="1:25" x14ac:dyDescent="0.3">
      <c r="A46" t="s">
        <v>41</v>
      </c>
      <c r="B46" s="1">
        <v>394.30091299999998</v>
      </c>
      <c r="C46" s="1">
        <v>0</v>
      </c>
      <c r="D46" s="1">
        <v>0</v>
      </c>
      <c r="E46" s="1">
        <v>39.107106000000002</v>
      </c>
      <c r="F46" s="1">
        <v>0</v>
      </c>
      <c r="G46" s="1">
        <v>0</v>
      </c>
      <c r="H46" s="1">
        <v>1.8129999999999999</v>
      </c>
      <c r="I46" s="1">
        <v>0.548786</v>
      </c>
      <c r="J46" s="1">
        <v>4.4792999999999999E-2</v>
      </c>
      <c r="K46" s="1">
        <v>435.22101899999996</v>
      </c>
      <c r="L46" s="1">
        <v>0.548786</v>
      </c>
      <c r="M46" s="1">
        <v>4.4792999999999999E-2</v>
      </c>
      <c r="N46" s="1">
        <v>435.81459799999999</v>
      </c>
      <c r="Q46" t="s">
        <v>41</v>
      </c>
      <c r="R46" s="1">
        <v>433.40801899999997</v>
      </c>
      <c r="T46" s="1">
        <v>2.4065789999999998</v>
      </c>
      <c r="U46" s="1">
        <v>435.81459799999999</v>
      </c>
      <c r="V46" s="1">
        <v>0</v>
      </c>
      <c r="X46" t="s">
        <v>41</v>
      </c>
      <c r="Y46" s="1">
        <v>433.40801899999997</v>
      </c>
    </row>
    <row r="47" spans="1:25" x14ac:dyDescent="0.3">
      <c r="A47" t="s">
        <v>42</v>
      </c>
      <c r="B47" s="1">
        <v>5.5379129999999996</v>
      </c>
      <c r="C47" s="1">
        <v>0</v>
      </c>
      <c r="D47" s="1">
        <v>0</v>
      </c>
      <c r="E47" s="1">
        <v>1.089977</v>
      </c>
      <c r="F47" s="1">
        <v>0.27431499999999998</v>
      </c>
      <c r="G47" s="1">
        <v>0</v>
      </c>
      <c r="H47" s="1">
        <v>0</v>
      </c>
      <c r="I47" s="1">
        <v>0</v>
      </c>
      <c r="J47" s="1">
        <v>0</v>
      </c>
      <c r="K47" s="1">
        <v>6.6278899999999998</v>
      </c>
      <c r="L47" s="1">
        <v>0.27431499999999998</v>
      </c>
      <c r="M47" s="1">
        <v>0</v>
      </c>
      <c r="N47" s="1">
        <v>6.9022049999999995</v>
      </c>
      <c r="Q47" t="s">
        <v>42</v>
      </c>
      <c r="R47" s="1">
        <v>6.9022049999999995</v>
      </c>
      <c r="T47" s="1">
        <v>0</v>
      </c>
      <c r="U47" s="1">
        <v>6.9022049999999995</v>
      </c>
      <c r="V47" s="1">
        <v>0</v>
      </c>
      <c r="X47" t="s">
        <v>42</v>
      </c>
      <c r="Y47" s="1">
        <v>6.6278899999999998</v>
      </c>
    </row>
    <row r="48" spans="1:25" x14ac:dyDescent="0.3">
      <c r="A48" t="s">
        <v>43</v>
      </c>
      <c r="B48" s="1">
        <v>9.4189039999999995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9.4189039999999995</v>
      </c>
      <c r="L48" s="1">
        <v>0</v>
      </c>
      <c r="M48" s="1">
        <v>0</v>
      </c>
      <c r="N48" s="1">
        <v>9.4189039999999995</v>
      </c>
      <c r="Q48" t="s">
        <v>43</v>
      </c>
      <c r="R48" s="1">
        <v>9.4189039999999995</v>
      </c>
      <c r="T48" s="1">
        <v>0</v>
      </c>
      <c r="U48" s="1">
        <v>9.4189039999999995</v>
      </c>
      <c r="V48" s="1">
        <v>0</v>
      </c>
      <c r="X48" t="s">
        <v>43</v>
      </c>
      <c r="Y48" s="1">
        <v>9.4189039999999995</v>
      </c>
    </row>
    <row r="49" spans="1:25" x14ac:dyDescent="0.3">
      <c r="A49" t="s">
        <v>44</v>
      </c>
      <c r="B49" s="1">
        <v>29.10323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327.48159299999998</v>
      </c>
      <c r="I49" s="1">
        <v>3.4103500000000002</v>
      </c>
      <c r="J49" s="1">
        <v>0</v>
      </c>
      <c r="K49" s="1">
        <v>356.58482299999997</v>
      </c>
      <c r="L49" s="1">
        <v>3.4103500000000002</v>
      </c>
      <c r="M49" s="1">
        <v>0</v>
      </c>
      <c r="N49" s="1">
        <v>359.99517299999997</v>
      </c>
      <c r="Q49" t="s">
        <v>44</v>
      </c>
      <c r="R49" s="1">
        <v>29.10323</v>
      </c>
      <c r="T49" s="1">
        <v>330.89194299999997</v>
      </c>
      <c r="U49" s="1">
        <v>359.99517299999997</v>
      </c>
      <c r="V49" s="1">
        <v>0</v>
      </c>
      <c r="X49" t="s">
        <v>44</v>
      </c>
      <c r="Y49" s="1">
        <v>29.10323</v>
      </c>
    </row>
    <row r="50" spans="1:25" x14ac:dyDescent="0.3">
      <c r="A50" t="s">
        <v>45</v>
      </c>
      <c r="B50" s="1">
        <v>38.285069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38.285069</v>
      </c>
      <c r="L50" s="1">
        <v>0</v>
      </c>
      <c r="M50" s="1">
        <v>0</v>
      </c>
      <c r="N50" s="1">
        <v>38.285069</v>
      </c>
      <c r="Q50" t="s">
        <v>45</v>
      </c>
      <c r="R50" s="1">
        <v>38.285069</v>
      </c>
      <c r="T50" s="1">
        <v>0</v>
      </c>
      <c r="U50" s="1">
        <v>38.285069</v>
      </c>
      <c r="V50" s="1">
        <v>0</v>
      </c>
      <c r="X50" t="s">
        <v>45</v>
      </c>
      <c r="Y50" s="1">
        <v>38.285069</v>
      </c>
    </row>
    <row r="51" spans="1:25" x14ac:dyDescent="0.3">
      <c r="A51" t="s">
        <v>46</v>
      </c>
      <c r="B51" s="1">
        <v>0.225382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5.3370499999999996</v>
      </c>
      <c r="I51" s="1">
        <v>0</v>
      </c>
      <c r="J51" s="1">
        <v>0</v>
      </c>
      <c r="K51" s="1">
        <v>5.5624319999999994</v>
      </c>
      <c r="L51" s="1">
        <v>0</v>
      </c>
      <c r="M51" s="1">
        <v>0</v>
      </c>
      <c r="N51" s="1">
        <v>5.5624319999999994</v>
      </c>
      <c r="Q51" t="s">
        <v>46</v>
      </c>
      <c r="R51" s="1">
        <v>0.225382</v>
      </c>
      <c r="T51" s="1">
        <v>5.3370499999999996</v>
      </c>
      <c r="U51" s="1">
        <v>5.5624319999999994</v>
      </c>
      <c r="V51" s="1">
        <v>0</v>
      </c>
      <c r="X51" t="s">
        <v>46</v>
      </c>
      <c r="Y51" s="1">
        <v>0.225382</v>
      </c>
    </row>
    <row r="52" spans="1:25" x14ac:dyDescent="0.3">
      <c r="A52" t="s">
        <v>47</v>
      </c>
      <c r="B52" s="1">
        <v>77.844738000000007</v>
      </c>
      <c r="C52" s="1">
        <v>0</v>
      </c>
      <c r="D52" s="1">
        <v>0</v>
      </c>
      <c r="E52" s="1">
        <v>40.712851000000001</v>
      </c>
      <c r="F52" s="1">
        <v>0</v>
      </c>
      <c r="G52" s="1">
        <v>0</v>
      </c>
      <c r="H52" s="1">
        <v>287.83040599999998</v>
      </c>
      <c r="I52" s="1">
        <v>0</v>
      </c>
      <c r="J52" s="1">
        <v>0</v>
      </c>
      <c r="K52" s="1">
        <v>406.38799499999999</v>
      </c>
      <c r="L52" s="1">
        <v>0</v>
      </c>
      <c r="M52" s="1">
        <v>0</v>
      </c>
      <c r="N52" s="1">
        <v>406.38799499999999</v>
      </c>
      <c r="Q52" t="s">
        <v>47</v>
      </c>
      <c r="R52" s="1">
        <v>118.55758900000001</v>
      </c>
      <c r="T52" s="1">
        <v>287.83040599999998</v>
      </c>
      <c r="U52" s="1">
        <v>406.38799499999999</v>
      </c>
      <c r="V52" s="1">
        <v>0</v>
      </c>
      <c r="X52" t="s">
        <v>47</v>
      </c>
      <c r="Y52" s="1">
        <v>118.55758900000001</v>
      </c>
    </row>
    <row r="53" spans="1:25" x14ac:dyDescent="0.3">
      <c r="A53" t="s">
        <v>48</v>
      </c>
      <c r="B53" s="1">
        <v>357.86855000000003</v>
      </c>
      <c r="C53" s="1">
        <v>0</v>
      </c>
      <c r="D53" s="1">
        <v>0</v>
      </c>
      <c r="E53" s="1">
        <v>510.94510500000001</v>
      </c>
      <c r="F53" s="1">
        <v>70.639494999999997</v>
      </c>
      <c r="G53" s="1">
        <v>9.8091999999999999E-2</v>
      </c>
      <c r="H53" s="1">
        <v>0</v>
      </c>
      <c r="I53" s="1">
        <v>0</v>
      </c>
      <c r="J53" s="1">
        <v>0</v>
      </c>
      <c r="K53" s="1">
        <v>868.81365500000004</v>
      </c>
      <c r="L53" s="1">
        <v>70.639494999999997</v>
      </c>
      <c r="M53" s="1">
        <v>9.8091999999999999E-2</v>
      </c>
      <c r="N53" s="1">
        <v>939.551242</v>
      </c>
      <c r="Q53" t="s">
        <v>48</v>
      </c>
      <c r="R53" s="1">
        <v>939.551242</v>
      </c>
      <c r="T53" s="1">
        <v>0</v>
      </c>
      <c r="U53" s="1">
        <v>939.551242</v>
      </c>
      <c r="V53" s="1">
        <v>0</v>
      </c>
      <c r="X53" t="s">
        <v>48</v>
      </c>
      <c r="Y53" s="1">
        <v>868.81365500000004</v>
      </c>
    </row>
    <row r="54" spans="1:25" x14ac:dyDescent="0.3">
      <c r="A54" t="s">
        <v>49</v>
      </c>
      <c r="B54" s="1">
        <v>2.439397</v>
      </c>
      <c r="C54" s="1">
        <v>0</v>
      </c>
      <c r="D54" s="1">
        <v>0</v>
      </c>
      <c r="E54" s="1">
        <v>0.14674799999999999</v>
      </c>
      <c r="F54" s="1">
        <v>0</v>
      </c>
      <c r="G54" s="1">
        <v>0</v>
      </c>
      <c r="H54" s="1">
        <v>11.64695</v>
      </c>
      <c r="I54" s="1">
        <v>0</v>
      </c>
      <c r="J54" s="1">
        <v>0</v>
      </c>
      <c r="K54" s="1">
        <v>14.233095</v>
      </c>
      <c r="L54" s="1">
        <v>0</v>
      </c>
      <c r="M54" s="1">
        <v>0</v>
      </c>
      <c r="N54" s="1">
        <v>14.233095</v>
      </c>
      <c r="Q54" t="s">
        <v>49</v>
      </c>
      <c r="R54" s="1">
        <v>2.5861450000000001</v>
      </c>
      <c r="T54" s="1">
        <v>11.64695</v>
      </c>
      <c r="U54" s="1">
        <v>14.233095</v>
      </c>
      <c r="V54" s="1">
        <v>0</v>
      </c>
      <c r="X54" t="s">
        <v>49</v>
      </c>
      <c r="Y54" s="1">
        <v>2.5861450000000001</v>
      </c>
    </row>
    <row r="55" spans="1:25" x14ac:dyDescent="0.3">
      <c r="A55" t="s">
        <v>50</v>
      </c>
      <c r="B55" s="1">
        <v>15.344317999999999</v>
      </c>
      <c r="C55" s="1">
        <v>0.83398499999999998</v>
      </c>
      <c r="D55" s="1">
        <v>0</v>
      </c>
      <c r="E55" s="1">
        <v>2.6382409999999998</v>
      </c>
      <c r="F55" s="1">
        <v>0</v>
      </c>
      <c r="G55" s="1">
        <v>2.504724</v>
      </c>
      <c r="H55" s="1">
        <v>6.9800000000000001E-2</v>
      </c>
      <c r="I55" s="1">
        <v>0</v>
      </c>
      <c r="J55" s="1">
        <v>0</v>
      </c>
      <c r="K55" s="1">
        <v>18.052358999999999</v>
      </c>
      <c r="L55" s="1">
        <v>0.83398499999999998</v>
      </c>
      <c r="M55" s="1">
        <v>2.504724</v>
      </c>
      <c r="N55" s="1">
        <v>21.391067999999997</v>
      </c>
      <c r="Q55" t="s">
        <v>50</v>
      </c>
      <c r="R55" s="1">
        <v>21.321268</v>
      </c>
      <c r="T55" s="1">
        <v>6.9800000000000001E-2</v>
      </c>
      <c r="U55" s="1">
        <v>21.391068000000001</v>
      </c>
      <c r="V55" s="1">
        <v>0</v>
      </c>
      <c r="X55" t="s">
        <v>50</v>
      </c>
      <c r="Y55" s="1">
        <v>17.982558999999998</v>
      </c>
    </row>
    <row r="56" spans="1:25" x14ac:dyDescent="0.3">
      <c r="A56" t="s">
        <v>51</v>
      </c>
      <c r="B56" s="1">
        <v>105.109364</v>
      </c>
      <c r="C56" s="1">
        <v>0</v>
      </c>
      <c r="D56" s="1">
        <v>0</v>
      </c>
      <c r="E56" s="1">
        <v>217.450388</v>
      </c>
      <c r="F56" s="1">
        <v>61.377918999999999</v>
      </c>
      <c r="G56" s="1">
        <v>0</v>
      </c>
      <c r="H56" s="1">
        <v>72.641390000000001</v>
      </c>
      <c r="I56" s="1">
        <v>21.653676000000001</v>
      </c>
      <c r="J56" s="1">
        <v>0</v>
      </c>
      <c r="K56" s="1">
        <v>395.201142</v>
      </c>
      <c r="L56" s="1">
        <v>83.031594999999996</v>
      </c>
      <c r="M56" s="1">
        <v>0</v>
      </c>
      <c r="N56" s="1">
        <v>478.23273699999999</v>
      </c>
      <c r="Q56" t="s">
        <v>51</v>
      </c>
      <c r="R56" s="1">
        <v>383.93767100000002</v>
      </c>
      <c r="T56" s="1">
        <v>94.295066000000006</v>
      </c>
      <c r="U56" s="1">
        <v>478.23273700000004</v>
      </c>
      <c r="V56" s="1">
        <v>0</v>
      </c>
      <c r="X56" t="s">
        <v>51</v>
      </c>
      <c r="Y56" s="1">
        <v>322.559752</v>
      </c>
    </row>
    <row r="57" spans="1:25" x14ac:dyDescent="0.3">
      <c r="A57" t="s">
        <v>52</v>
      </c>
      <c r="B57" s="1">
        <v>287.38359200000002</v>
      </c>
      <c r="C57" s="1">
        <v>0</v>
      </c>
      <c r="D57" s="1">
        <v>0</v>
      </c>
      <c r="E57" s="1">
        <v>41.283517000000003</v>
      </c>
      <c r="F57" s="1">
        <v>1.6000000000000001E-3</v>
      </c>
      <c r="G57" s="1">
        <v>0.46825</v>
      </c>
      <c r="H57" s="1">
        <v>12.440759999999999</v>
      </c>
      <c r="I57" s="1">
        <v>0</v>
      </c>
      <c r="J57" s="1">
        <v>0</v>
      </c>
      <c r="K57" s="1">
        <v>341.10786900000005</v>
      </c>
      <c r="L57" s="1">
        <v>1.6000000000000001E-3</v>
      </c>
      <c r="M57" s="1">
        <v>0.46825</v>
      </c>
      <c r="N57" s="1">
        <v>341.57771900000006</v>
      </c>
      <c r="Q57" t="s">
        <v>52</v>
      </c>
      <c r="R57" s="1">
        <v>329.13695900000005</v>
      </c>
      <c r="T57" s="1">
        <v>12.440759999999999</v>
      </c>
      <c r="U57" s="1">
        <v>341.57771900000006</v>
      </c>
      <c r="V57" s="1">
        <v>0</v>
      </c>
      <c r="X57" t="s">
        <v>52</v>
      </c>
      <c r="Y57" s="1">
        <v>328.66710900000004</v>
      </c>
    </row>
    <row r="58" spans="1:25" x14ac:dyDescent="0.3">
      <c r="A58" t="s">
        <v>53</v>
      </c>
      <c r="B58" s="1">
        <v>1.070017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29.943732000000001</v>
      </c>
      <c r="I58" s="1">
        <v>0</v>
      </c>
      <c r="J58" s="1">
        <v>0</v>
      </c>
      <c r="K58" s="1">
        <v>31.013749000000001</v>
      </c>
      <c r="L58" s="1">
        <v>0</v>
      </c>
      <c r="M58" s="1">
        <v>0</v>
      </c>
      <c r="N58" s="1">
        <v>31.013749000000001</v>
      </c>
      <c r="Q58" t="s">
        <v>53</v>
      </c>
      <c r="R58" s="1">
        <v>1.070017</v>
      </c>
      <c r="T58" s="1">
        <v>29.943732000000001</v>
      </c>
      <c r="U58" s="1">
        <v>31.013749000000001</v>
      </c>
      <c r="V58" s="1">
        <v>0</v>
      </c>
      <c r="X58" t="s">
        <v>53</v>
      </c>
      <c r="Y58" s="1">
        <v>1.070017</v>
      </c>
    </row>
    <row r="59" spans="1:25" x14ac:dyDescent="0.3">
      <c r="A59" t="s">
        <v>54</v>
      </c>
      <c r="B59" s="1">
        <v>40.224387</v>
      </c>
      <c r="C59" s="1">
        <v>0</v>
      </c>
      <c r="D59" s="1">
        <v>0</v>
      </c>
      <c r="E59" s="1">
        <v>4.1311109999999998</v>
      </c>
      <c r="F59" s="1">
        <v>0</v>
      </c>
      <c r="G59" s="1">
        <v>0</v>
      </c>
      <c r="H59" s="1">
        <v>58.180791999999997</v>
      </c>
      <c r="I59" s="1">
        <v>0.375</v>
      </c>
      <c r="J59" s="1">
        <v>0</v>
      </c>
      <c r="K59" s="1">
        <v>102.53628999999999</v>
      </c>
      <c r="L59" s="1">
        <v>0.375</v>
      </c>
      <c r="M59" s="1">
        <v>0</v>
      </c>
      <c r="N59" s="1">
        <v>102.91128999999999</v>
      </c>
      <c r="Q59" t="s">
        <v>54</v>
      </c>
      <c r="R59" s="1">
        <v>44.355497999999997</v>
      </c>
      <c r="T59" s="1">
        <v>58.555791999999997</v>
      </c>
      <c r="U59" s="1">
        <v>102.91128999999999</v>
      </c>
      <c r="V59" s="1">
        <v>0</v>
      </c>
      <c r="X59" t="s">
        <v>54</v>
      </c>
      <c r="Y59" s="1">
        <v>44.355497999999997</v>
      </c>
    </row>
    <row r="60" spans="1:25" x14ac:dyDescent="0.3">
      <c r="A60" t="s">
        <v>55</v>
      </c>
      <c r="B60" s="1">
        <v>106.53698799999999</v>
      </c>
      <c r="C60" s="1">
        <v>0</v>
      </c>
      <c r="D60" s="1">
        <v>0</v>
      </c>
      <c r="E60" s="1">
        <v>16.417939000000001</v>
      </c>
      <c r="F60" s="1">
        <v>0</v>
      </c>
      <c r="G60" s="1">
        <v>0</v>
      </c>
      <c r="H60" s="1">
        <v>3.6636310000000001</v>
      </c>
      <c r="I60" s="1">
        <v>0</v>
      </c>
      <c r="J60" s="1">
        <v>0</v>
      </c>
      <c r="K60" s="1">
        <v>126.61855799999999</v>
      </c>
      <c r="L60" s="1">
        <v>0</v>
      </c>
      <c r="M60" s="1">
        <v>0</v>
      </c>
      <c r="N60" s="1">
        <v>126.61855799999999</v>
      </c>
      <c r="Q60" t="s">
        <v>55</v>
      </c>
      <c r="R60" s="1">
        <v>122.954927</v>
      </c>
      <c r="T60" s="1">
        <v>3.6636310000000001</v>
      </c>
      <c r="U60" s="1">
        <v>126.61855799999999</v>
      </c>
      <c r="V60" s="1">
        <v>0</v>
      </c>
      <c r="X60" t="s">
        <v>55</v>
      </c>
      <c r="Y60" s="1">
        <v>122.954927</v>
      </c>
    </row>
    <row r="61" spans="1:25" x14ac:dyDescent="0.3">
      <c r="A61" t="s">
        <v>56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17.032619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17.032619</v>
      </c>
      <c r="N61" s="1">
        <v>17.032619</v>
      </c>
      <c r="Q61" t="s">
        <v>56</v>
      </c>
      <c r="R61" s="1">
        <v>17.032619</v>
      </c>
      <c r="T61" s="1">
        <v>0</v>
      </c>
      <c r="U61" s="1">
        <v>17.032619</v>
      </c>
      <c r="V61" s="1">
        <v>0</v>
      </c>
      <c r="X61" t="s">
        <v>56</v>
      </c>
      <c r="Y61" s="1">
        <v>0</v>
      </c>
    </row>
    <row r="62" spans="1:25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Q62">
        <v>0</v>
      </c>
      <c r="R62" s="1">
        <v>0</v>
      </c>
      <c r="T62" s="1">
        <v>0</v>
      </c>
      <c r="U62" s="1">
        <v>0</v>
      </c>
      <c r="V62" s="1">
        <v>0</v>
      </c>
      <c r="Y62" s="1">
        <v>0</v>
      </c>
    </row>
    <row r="63" spans="1:25" x14ac:dyDescent="0.3">
      <c r="A63" t="s">
        <v>62</v>
      </c>
      <c r="B63" s="1">
        <v>6553.0742919999993</v>
      </c>
      <c r="C63" s="1">
        <v>0.897235</v>
      </c>
      <c r="D63" s="1">
        <v>0</v>
      </c>
      <c r="E63" s="1">
        <v>1663.619332</v>
      </c>
      <c r="F63" s="1">
        <v>148.04809</v>
      </c>
      <c r="G63" s="1">
        <v>29.161085</v>
      </c>
      <c r="H63" s="1">
        <v>2544.5061140000003</v>
      </c>
      <c r="I63" s="1">
        <v>42.892358000000002</v>
      </c>
      <c r="J63" s="1">
        <v>6.5657719999999999</v>
      </c>
      <c r="K63" s="1">
        <v>10761.199737999998</v>
      </c>
      <c r="L63" s="1">
        <v>191.837683</v>
      </c>
      <c r="M63" s="1">
        <v>35.726857000000003</v>
      </c>
      <c r="N63" s="1">
        <v>10988.764277999999</v>
      </c>
      <c r="Q63" t="s">
        <v>62</v>
      </c>
      <c r="R63" s="1">
        <v>8394.8000339999999</v>
      </c>
      <c r="T63" s="1">
        <v>2593.9642440000002</v>
      </c>
      <c r="U63" s="1">
        <v>10988.764278000001</v>
      </c>
      <c r="V63" s="1">
        <v>0</v>
      </c>
      <c r="X63" t="s">
        <v>62</v>
      </c>
      <c r="Y63" s="1">
        <v>8216.6936239999995</v>
      </c>
    </row>
    <row r="64" spans="1:25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3">
      <c r="A65" t="s">
        <v>70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</sheetData>
  <pageMargins left="0.25" right="0.25" top="0.75" bottom="0.75" header="0.3" footer="0.3"/>
  <pageSetup scale="59" fitToHeight="0" orientation="landscape" r:id="rId1"/>
  <rowBreaks count="1" manualBreakCount="1">
    <brk id="4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paste in</vt:lpstr>
      <vt:lpstr>Table 1</vt:lpstr>
      <vt:lpstr>'Table 1'!Print_Area</vt:lpstr>
    </vt:vector>
  </TitlesOfParts>
  <Company>ISAC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J. Buzzfuddle</dc:creator>
  <cp:lastModifiedBy>Heywood Buzzfuddle</cp:lastModifiedBy>
  <cp:lastPrinted>2017-06-28T16:29:14Z</cp:lastPrinted>
  <dcterms:created xsi:type="dcterms:W3CDTF">2016-06-02T21:57:10Z</dcterms:created>
  <dcterms:modified xsi:type="dcterms:W3CDTF">2018-10-30T20:42:07Z</dcterms:modified>
</cp:coreProperties>
</file>